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4"/>
  </bookViews>
  <sheets>
    <sheet name="Seniorinnen" sheetId="1" r:id="rId1"/>
    <sheet name="Senioren B" sheetId="2" r:id="rId2"/>
    <sheet name="MM U 14" sheetId="3" r:id="rId3"/>
    <sheet name="MM U 18" sheetId="4" r:id="rId4"/>
    <sheet name="OKV-Pokal Männer" sheetId="5" r:id="rId5"/>
    <sheet name="Tabelle3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<sst xmlns="http://schemas.openxmlformats.org/spreadsheetml/2006/main" count="291" uniqueCount="160">
  <si>
    <t>Ostsächsischer Keglerverband (OKV) e.V.</t>
  </si>
  <si>
    <t xml:space="preserve">Sportwart  -  Senioren </t>
  </si>
  <si>
    <t>Spielklasse: Vereinsmeisterschaften Seniorinnen</t>
  </si>
  <si>
    <t>SV Pesterwitz</t>
  </si>
  <si>
    <t>SV Lok Nossen</t>
  </si>
  <si>
    <t xml:space="preserve"> Name</t>
  </si>
  <si>
    <t>Paß-Nr.</t>
  </si>
  <si>
    <t>Volle</t>
  </si>
  <si>
    <t>Abräumen</t>
  </si>
  <si>
    <t>Gesamt</t>
  </si>
  <si>
    <t>FW</t>
  </si>
  <si>
    <t xml:space="preserve"> Bildhoff,Christel</t>
  </si>
  <si>
    <t xml:space="preserve"> Davidczak. Gundra</t>
  </si>
  <si>
    <t xml:space="preserve"> Schnobl, Annemarie</t>
  </si>
  <si>
    <t>BR-SeB</t>
  </si>
  <si>
    <t xml:space="preserve"> Grunert, Jutta</t>
  </si>
  <si>
    <t xml:space="preserve"> Nitzsche, Ingrid</t>
  </si>
  <si>
    <t xml:space="preserve"> Burkhardt. Silvia</t>
  </si>
  <si>
    <t xml:space="preserve"> Hackel, Ute</t>
  </si>
  <si>
    <t>SV Biehla-Cunnersdorf</t>
  </si>
  <si>
    <t>KSV Dresden Leuben</t>
  </si>
  <si>
    <t xml:space="preserve"> Maroldt, Kerstin</t>
  </si>
  <si>
    <t xml:space="preserve"> Otto, Monika</t>
  </si>
  <si>
    <t xml:space="preserve"> Wagner, Ute</t>
  </si>
  <si>
    <t xml:space="preserve"> Mertz, Angela</t>
  </si>
  <si>
    <t xml:space="preserve"> Scheibe.Gabi</t>
  </si>
  <si>
    <t xml:space="preserve"> Fischer, Giesela</t>
  </si>
  <si>
    <t xml:space="preserve"> Gehb, Undine</t>
  </si>
  <si>
    <t>1.Platz</t>
  </si>
  <si>
    <t>2.Platz</t>
  </si>
  <si>
    <t>KV Dresden Leuben</t>
  </si>
  <si>
    <t>3.Platz</t>
  </si>
  <si>
    <t>4.Platz</t>
  </si>
  <si>
    <t>Ort : Thonberg</t>
  </si>
  <si>
    <t>Spielklasse: Vereinsmeisterschaften Senioren B</t>
  </si>
  <si>
    <t>KSV 47 Hoyerswerda</t>
  </si>
  <si>
    <t>SC Riesa</t>
  </si>
  <si>
    <t xml:space="preserve"> Adlung, Werner</t>
  </si>
  <si>
    <t xml:space="preserve"> Höhme, Wolfgang</t>
  </si>
  <si>
    <t xml:space="preserve"> Bouillon, Rüdiger</t>
  </si>
  <si>
    <t xml:space="preserve"> Haubold, Jochen</t>
  </si>
  <si>
    <t xml:space="preserve"> Schönwitz, Gotthard</t>
  </si>
  <si>
    <t xml:space="preserve"> Weber, Siegfried</t>
  </si>
  <si>
    <t xml:space="preserve"> Koschmieder, Eberhard</t>
  </si>
  <si>
    <t xml:space="preserve"> Friedrich, Horst</t>
  </si>
  <si>
    <t>Fortschritt Pirna</t>
  </si>
  <si>
    <t>SC Hoyerswerda</t>
  </si>
  <si>
    <t xml:space="preserve"> Hartthaler, Jürgen</t>
  </si>
  <si>
    <t xml:space="preserve"> Schien, Bruno</t>
  </si>
  <si>
    <t xml:space="preserve"> Gnauck, Peter</t>
  </si>
  <si>
    <t xml:space="preserve"> Schmaler, Günter</t>
  </si>
  <si>
    <t xml:space="preserve"> Hildebrandt, Rolf</t>
  </si>
  <si>
    <t xml:space="preserve"> Kokot, Günter</t>
  </si>
  <si>
    <t xml:space="preserve"> Natusch, Gert</t>
  </si>
  <si>
    <t xml:space="preserve"> Wrobel, H.-Rainer</t>
  </si>
  <si>
    <r>
      <t xml:space="preserve"> Höse, Birgit  </t>
    </r>
    <r>
      <rPr>
        <b/>
        <sz val="12"/>
        <rFont val="Times New Roman"/>
        <family val="1"/>
      </rPr>
      <t>BR SeA</t>
    </r>
  </si>
  <si>
    <r>
      <t xml:space="preserve"> Meuer, Petra   </t>
    </r>
    <r>
      <rPr>
        <b/>
        <sz val="12"/>
        <rFont val="Times New Roman"/>
        <family val="1"/>
      </rPr>
      <t>BR SeA</t>
    </r>
  </si>
  <si>
    <r>
      <t xml:space="preserve">          Mannschaftsmeisterschaften 2012 </t>
    </r>
    <r>
      <rPr>
        <b/>
        <i/>
        <u val="single"/>
        <sz val="20"/>
        <color indexed="62"/>
        <rFont val="Arial"/>
        <family val="2"/>
      </rPr>
      <t>U 14</t>
    </r>
    <r>
      <rPr>
        <b/>
        <sz val="20"/>
        <color indexed="62"/>
        <rFont val="Arial"/>
        <family val="2"/>
      </rPr>
      <t xml:space="preserve">   Endrunde</t>
    </r>
  </si>
  <si>
    <t xml:space="preserve">                                     Bautzen 11.03.2012        Ergebnisse und Platzierung</t>
  </si>
  <si>
    <t>Mannschaft</t>
  </si>
  <si>
    <t>Abräumer</t>
  </si>
  <si>
    <t>Fehlwurf</t>
  </si>
  <si>
    <t>gesamt</t>
  </si>
  <si>
    <t>Platz</t>
  </si>
  <si>
    <t>w e i b l i c h</t>
  </si>
  <si>
    <t>SV Laußnitz</t>
  </si>
  <si>
    <t>m ä n n l i c h</t>
  </si>
  <si>
    <t>KV Bautzen 1951</t>
  </si>
  <si>
    <t>Köngswarther SV</t>
  </si>
  <si>
    <t>KSV Ottendorf Okrilla</t>
  </si>
  <si>
    <t>KSV 1991 Freital</t>
  </si>
  <si>
    <t>SSV Stahl Rietschen</t>
  </si>
  <si>
    <t>SV Grün - Weiß Uhsmannsdorf</t>
  </si>
  <si>
    <t>Platz 1 weiblich sowie Platz 1 und 2 männlich qualifizieren sich zur Landesmannschaftsmeisterschaft         am 05.05.2012 in Bautzen</t>
  </si>
  <si>
    <r>
      <t xml:space="preserve">          Mannschaftsmeisterschaften 2012 </t>
    </r>
    <r>
      <rPr>
        <b/>
        <i/>
        <u val="single"/>
        <sz val="20"/>
        <color indexed="62"/>
        <rFont val="Arial"/>
        <family val="2"/>
      </rPr>
      <t>U 18</t>
    </r>
    <r>
      <rPr>
        <b/>
        <sz val="20"/>
        <color indexed="62"/>
        <rFont val="Arial"/>
        <family val="2"/>
      </rPr>
      <t xml:space="preserve">   Endrunde</t>
    </r>
  </si>
  <si>
    <t xml:space="preserve">                                    Bautzen 11.03.2012        Ergebnisse und Platzierung</t>
  </si>
  <si>
    <t>Baruther SV 90</t>
  </si>
  <si>
    <t>g e m i s c h t</t>
  </si>
  <si>
    <t>DSV 1910</t>
  </si>
  <si>
    <t>SG Stahl Schmiedeberg</t>
  </si>
  <si>
    <t>SV Demitz Thumitz</t>
  </si>
  <si>
    <t>Relegationsturnier zum Aufstieg in die Landesliga für den Erstplatzierten U 18 männlich                                   am 22.04.12 in Dresden-Mickten</t>
  </si>
  <si>
    <t xml:space="preserve">            Keglerverband Sachsen e. V.</t>
  </si>
  <si>
    <t>Spielbericht</t>
  </si>
  <si>
    <t xml:space="preserve">                 Ort:</t>
  </si>
  <si>
    <t>Thonberg</t>
  </si>
  <si>
    <t>Spielklasse:</t>
  </si>
  <si>
    <t>Datum:</t>
  </si>
  <si>
    <t>MANNSCHAFT:</t>
  </si>
  <si>
    <t>Name, Vorname</t>
  </si>
  <si>
    <t>Geb.-Jahr</t>
  </si>
  <si>
    <t>SV Motor Mickten Dresden</t>
  </si>
  <si>
    <t>SV Fortschritt Pirna</t>
  </si>
  <si>
    <t>Gnepper, Florian</t>
  </si>
  <si>
    <t>D072524</t>
  </si>
  <si>
    <t>Holste, Andre</t>
  </si>
  <si>
    <t>D081357</t>
  </si>
  <si>
    <t>Billerbeck, Uwe</t>
  </si>
  <si>
    <t>D072520</t>
  </si>
  <si>
    <t>Zimmer, Toralf</t>
  </si>
  <si>
    <t>0724853</t>
  </si>
  <si>
    <t>Palusczyk, Andreas</t>
  </si>
  <si>
    <t>D072540</t>
  </si>
  <si>
    <t>Gerlach, Ronny</t>
  </si>
  <si>
    <t>Hey, Stefan</t>
  </si>
  <si>
    <t>D072533</t>
  </si>
  <si>
    <t>Schröder, Heiko</t>
  </si>
  <si>
    <t>0784403</t>
  </si>
  <si>
    <t>Gnepper, Oliver</t>
  </si>
  <si>
    <t>D072525</t>
  </si>
  <si>
    <t>Hesse, Ronald</t>
  </si>
  <si>
    <t>Ziegert, Michael</t>
  </si>
  <si>
    <t>D072566</t>
  </si>
  <si>
    <t>Zeibig, Torsten</t>
  </si>
  <si>
    <t>SV Traktor Priestewitz</t>
  </si>
  <si>
    <t>Kunow, Jürgen</t>
  </si>
  <si>
    <t>0695235</t>
  </si>
  <si>
    <t>Krüger, Raimund</t>
  </si>
  <si>
    <t>D082008</t>
  </si>
  <si>
    <t>Hähne, Hans-Jörg</t>
  </si>
  <si>
    <t>0695219</t>
  </si>
  <si>
    <t>Rosenbaum, Leon</t>
  </si>
  <si>
    <t>D082017</t>
  </si>
  <si>
    <t>Grundmann, Joachim</t>
  </si>
  <si>
    <t>0694741</t>
  </si>
  <si>
    <t>Nietzeld, Manfred</t>
  </si>
  <si>
    <t>D082013</t>
  </si>
  <si>
    <t>Hähne, Markus</t>
  </si>
  <si>
    <t>D056208</t>
  </si>
  <si>
    <t>Weigelt, Jörg</t>
  </si>
  <si>
    <t>D082021</t>
  </si>
  <si>
    <t>Winkler, Steffen</t>
  </si>
  <si>
    <t>Petzold, Frank</t>
  </si>
  <si>
    <t>D082015</t>
  </si>
  <si>
    <t>Hähne, Karsten</t>
  </si>
  <si>
    <t>0695218</t>
  </si>
  <si>
    <t>Hofmann, Peter</t>
  </si>
  <si>
    <t>D082005</t>
  </si>
  <si>
    <t>SSV Turbine Dresden</t>
  </si>
  <si>
    <t>Krüger, Angelo</t>
  </si>
  <si>
    <t>Damm, Jürgen</t>
  </si>
  <si>
    <t>D072688</t>
  </si>
  <si>
    <t>Weis, René</t>
  </si>
  <si>
    <t>0817605</t>
  </si>
  <si>
    <t>Aloé, Uwe</t>
  </si>
  <si>
    <t>D072686</t>
  </si>
  <si>
    <t>Hanske, Matthias</t>
  </si>
  <si>
    <t>Hertwig, Toni</t>
  </si>
  <si>
    <t>D072677</t>
  </si>
  <si>
    <t>Wislaug, Peter</t>
  </si>
  <si>
    <t>Lissek, Christian</t>
  </si>
  <si>
    <t>D032195</t>
  </si>
  <si>
    <t>Knobloch, Sven</t>
  </si>
  <si>
    <t>Teichmann, Mario</t>
  </si>
  <si>
    <t>D072684</t>
  </si>
  <si>
    <t>Klein, Ronny</t>
  </si>
  <si>
    <t>0744809</t>
  </si>
  <si>
    <t>Erwerth, Michael</t>
  </si>
  <si>
    <t>D072674</t>
  </si>
  <si>
    <t>OKV-Pokal Männer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</si>
</sst>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h:mm"/>
    <numFmt numFmtId="167" formatCode="mm/yy"/>
  </numFmts>
  <fonts count="34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sz val="8"/>
      <name val="Arial"/>
      <family val="0"/>
    </font>
    <font>
      <b/>
      <sz val="8"/>
      <name val="Times New Roman"/>
      <family val="1"/>
    </font>
    <font>
      <b/>
      <sz val="20"/>
      <color indexed="62"/>
      <name val="Arial"/>
      <family val="2"/>
    </font>
    <font>
      <b/>
      <i/>
      <u val="single"/>
      <sz val="20"/>
      <color indexed="62"/>
      <name val="Arial"/>
      <family val="2"/>
    </font>
    <font>
      <b/>
      <sz val="16"/>
      <color indexed="62"/>
      <name val="Arial"/>
      <family val="2"/>
    </font>
    <font>
      <sz val="14"/>
      <name val="Arial"/>
      <family val="2"/>
    </font>
    <font>
      <b/>
      <u val="single"/>
      <sz val="14"/>
      <color indexed="17"/>
      <name val="Arial"/>
      <family val="2"/>
    </font>
    <font>
      <sz val="14"/>
      <color indexed="8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Wingdings 2"/>
      <family val="1"/>
    </font>
    <font>
      <b/>
      <sz val="14"/>
      <color indexed="10"/>
      <name val="Arial"/>
      <family val="2"/>
    </font>
    <font>
      <b/>
      <sz val="16"/>
      <name val="Abadi MT Condensed Light"/>
      <family val="2"/>
    </font>
    <font>
      <sz val="20"/>
      <name val="Arial"/>
      <family val="2"/>
    </font>
    <font>
      <b/>
      <sz val="26"/>
      <name val="Abadi MT Condensed Light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gency FB"/>
      <family val="2"/>
    </font>
    <font>
      <sz val="10"/>
      <name val="Agency FB"/>
      <family val="2"/>
    </font>
    <font>
      <sz val="8"/>
      <name val="Agency FB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5" fontId="9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12" fillId="0" borderId="2" xfId="0" applyFont="1" applyBorder="1" applyAlignment="1">
      <alignment horizontal="right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166" fontId="18" fillId="0" borderId="6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166" fontId="18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166" fontId="18" fillId="0" borderId="9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66" fontId="17" fillId="0" borderId="18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7" fillId="0" borderId="19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28" fillId="0" borderId="0" xfId="0" applyFont="1" applyFill="1" applyAlignment="1" applyProtection="1">
      <alignment/>
      <protection locked="0"/>
    </xf>
    <xf numFmtId="14" fontId="29" fillId="0" borderId="0" xfId="0" applyNumberFormat="1" applyFont="1" applyFill="1" applyAlignment="1" applyProtection="1">
      <alignment horizontal="centerContinuous"/>
      <protection locked="0"/>
    </xf>
    <xf numFmtId="14" fontId="0" fillId="0" borderId="0" xfId="0" applyNumberFormat="1" applyFill="1" applyAlignment="1" applyProtection="1">
      <alignment horizontal="centerContinuous"/>
      <protection locked="0"/>
    </xf>
    <xf numFmtId="0" fontId="3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31" fillId="0" borderId="1" xfId="0" applyFont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vertical="center"/>
      <protection/>
    </xf>
    <xf numFmtId="167" fontId="33" fillId="0" borderId="1" xfId="0" applyNumberFormat="1" applyFont="1" applyBorder="1" applyAlignment="1" applyProtection="1">
      <alignment horizontal="center" vertical="center" shrinkToFit="1"/>
      <protection/>
    </xf>
    <xf numFmtId="0" fontId="19" fillId="0" borderId="1" xfId="0" applyFont="1" applyBorder="1" applyAlignment="1" applyProtection="1">
      <alignment horizontal="center" vertical="center" shrinkToFit="1"/>
      <protection/>
    </xf>
    <xf numFmtId="0" fontId="19" fillId="0" borderId="1" xfId="0" applyFont="1" applyFill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1" fontId="19" fillId="0" borderId="1" xfId="15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 locked="0"/>
    </xf>
    <xf numFmtId="0" fontId="21" fillId="0" borderId="2" xfId="0" applyFont="1" applyBorder="1" applyAlignment="1" applyProtection="1">
      <alignment horizontal="right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6">
    <dxf>
      <font>
        <color rgb="FFFF0000"/>
      </font>
      <border/>
    </dxf>
    <dxf>
      <font>
        <color rgb="FF00FF00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  <dxf>
      <font>
        <color rgb="FF339966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ert\AppData\Local\Microsoft\Windows\Temporary%20Internet%20Files\OLKA008\OKV%20Pokal%20M&#228;nner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Pokal Herren"/>
      <sheetName val="Kreuztab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7" sqref="A7"/>
    </sheetView>
  </sheetViews>
  <sheetFormatPr defaultColWidth="11.421875" defaultRowHeight="12.75"/>
  <cols>
    <col min="7" max="7" width="5.28125" style="0" customWidth="1"/>
    <col min="12" max="12" width="12.57421875" style="0" customWidth="1"/>
    <col min="13" max="13" width="9.57421875" style="0" customWidth="1"/>
  </cols>
  <sheetData>
    <row r="1" spans="1:13" ht="22.5">
      <c r="A1" s="18" t="s">
        <v>0</v>
      </c>
      <c r="B1" s="1"/>
      <c r="C1" s="1"/>
      <c r="D1" s="2"/>
      <c r="E1" s="2"/>
      <c r="F1" s="2"/>
      <c r="G1" s="2"/>
      <c r="H1" s="11" t="s">
        <v>1</v>
      </c>
      <c r="I1" s="2"/>
      <c r="J1" s="2"/>
      <c r="K1" s="2"/>
      <c r="L1" s="2"/>
      <c r="M1" s="2"/>
    </row>
    <row r="2" spans="1:13" ht="20.25">
      <c r="A2" s="19" t="s">
        <v>33</v>
      </c>
      <c r="B2" s="19"/>
      <c r="C2" s="19"/>
      <c r="D2" s="19"/>
      <c r="E2" s="19"/>
      <c r="F2" s="19"/>
      <c r="G2" s="19"/>
      <c r="H2" s="19" t="s">
        <v>2</v>
      </c>
      <c r="I2" s="19"/>
      <c r="J2" s="19"/>
      <c r="K2" s="19"/>
      <c r="L2" s="21"/>
      <c r="M2" s="22">
        <v>40958</v>
      </c>
    </row>
    <row r="3" spans="1:13" ht="2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1"/>
      <c r="M3" s="22"/>
    </row>
    <row r="4" spans="1:13" ht="19.5">
      <c r="A4" s="3" t="s">
        <v>3</v>
      </c>
      <c r="B4" s="4"/>
      <c r="C4" s="4"/>
      <c r="D4" s="4"/>
      <c r="E4" s="4"/>
      <c r="F4" s="4"/>
      <c r="G4" s="4"/>
      <c r="H4" s="3" t="s">
        <v>4</v>
      </c>
      <c r="I4" s="4"/>
      <c r="J4" s="4"/>
      <c r="K4" s="4"/>
      <c r="L4" s="4"/>
      <c r="M4" s="2"/>
    </row>
    <row r="5" spans="1:13" ht="12.75">
      <c r="A5" s="5" t="s">
        <v>5</v>
      </c>
      <c r="B5" s="6" t="s">
        <v>6</v>
      </c>
      <c r="C5" s="7" t="s">
        <v>7</v>
      </c>
      <c r="D5" s="6" t="s">
        <v>8</v>
      </c>
      <c r="E5" s="6" t="s">
        <v>9</v>
      </c>
      <c r="F5" s="6" t="s">
        <v>10</v>
      </c>
      <c r="G5" s="2"/>
      <c r="H5" s="5" t="s">
        <v>5</v>
      </c>
      <c r="I5" s="6" t="s">
        <v>6</v>
      </c>
      <c r="J5" s="7" t="s">
        <v>7</v>
      </c>
      <c r="K5" s="6" t="s">
        <v>8</v>
      </c>
      <c r="L5" s="6" t="s">
        <v>9</v>
      </c>
      <c r="M5" s="6" t="s">
        <v>10</v>
      </c>
    </row>
    <row r="6" spans="1:13" ht="15.75">
      <c r="A6" s="8" t="s">
        <v>56</v>
      </c>
      <c r="B6" s="23"/>
      <c r="C6" s="10">
        <v>299</v>
      </c>
      <c r="D6" s="10">
        <v>140</v>
      </c>
      <c r="E6" s="10">
        <f>SUM(C6:D6)</f>
        <v>439</v>
      </c>
      <c r="F6" s="10">
        <v>2</v>
      </c>
      <c r="G6" s="11"/>
      <c r="H6" s="8" t="s">
        <v>11</v>
      </c>
      <c r="I6" s="10"/>
      <c r="J6" s="10">
        <v>284</v>
      </c>
      <c r="K6" s="10">
        <v>117</v>
      </c>
      <c r="L6" s="10">
        <f>SUM(J6:K6)</f>
        <v>401</v>
      </c>
      <c r="M6" s="10">
        <v>10</v>
      </c>
    </row>
    <row r="7" spans="1:13" ht="15.75">
      <c r="A7" s="8" t="s">
        <v>12</v>
      </c>
      <c r="B7" s="9"/>
      <c r="C7" s="10">
        <v>295</v>
      </c>
      <c r="D7" s="10">
        <v>116</v>
      </c>
      <c r="E7" s="10">
        <f>SUM(C7:D7)</f>
        <v>411</v>
      </c>
      <c r="F7" s="10">
        <v>13</v>
      </c>
      <c r="G7" s="11"/>
      <c r="H7" s="8" t="s">
        <v>13</v>
      </c>
      <c r="I7" s="10" t="s">
        <v>14</v>
      </c>
      <c r="J7" s="10">
        <v>283</v>
      </c>
      <c r="K7" s="10">
        <v>120</v>
      </c>
      <c r="L7" s="10">
        <f>SUM(J7:K7)</f>
        <v>403</v>
      </c>
      <c r="M7" s="10">
        <v>9</v>
      </c>
    </row>
    <row r="8" spans="1:13" ht="15.75">
      <c r="A8" s="8" t="s">
        <v>15</v>
      </c>
      <c r="B8" s="9"/>
      <c r="C8" s="10">
        <v>254</v>
      </c>
      <c r="D8" s="10">
        <v>77</v>
      </c>
      <c r="E8" s="10">
        <f>SUM(C8:D8)</f>
        <v>331</v>
      </c>
      <c r="F8" s="10">
        <v>15</v>
      </c>
      <c r="G8" s="11"/>
      <c r="H8" s="8" t="s">
        <v>16</v>
      </c>
      <c r="I8" s="10"/>
      <c r="J8" s="10">
        <v>284</v>
      </c>
      <c r="K8" s="10">
        <v>109</v>
      </c>
      <c r="L8" s="10">
        <f>SUM(J8:K8)</f>
        <v>393</v>
      </c>
      <c r="M8" s="10">
        <v>9</v>
      </c>
    </row>
    <row r="9" spans="1:13" ht="15.75">
      <c r="A9" s="8" t="s">
        <v>17</v>
      </c>
      <c r="B9" s="9"/>
      <c r="C9" s="10">
        <v>288</v>
      </c>
      <c r="D9" s="10">
        <v>141</v>
      </c>
      <c r="E9" s="10">
        <f>SUM(C9:D9)</f>
        <v>429</v>
      </c>
      <c r="F9" s="10">
        <v>5</v>
      </c>
      <c r="G9" s="11"/>
      <c r="H9" s="8" t="s">
        <v>18</v>
      </c>
      <c r="I9" s="10"/>
      <c r="J9" s="10">
        <v>292</v>
      </c>
      <c r="K9" s="10">
        <v>106</v>
      </c>
      <c r="L9" s="10">
        <f>SUM(J9:K9)</f>
        <v>398</v>
      </c>
      <c r="M9" s="10">
        <v>12</v>
      </c>
    </row>
    <row r="10" spans="1:13" ht="15.75">
      <c r="A10" s="12"/>
      <c r="B10" s="13"/>
      <c r="C10" s="14">
        <f>SUM(C6:C9)</f>
        <v>1136</v>
      </c>
      <c r="D10" s="14">
        <f>SUM(D6:D9)</f>
        <v>474</v>
      </c>
      <c r="E10" s="14">
        <f>SUM(C10:D10)</f>
        <v>1610</v>
      </c>
      <c r="F10" s="14">
        <f>SUM(F6:F9)</f>
        <v>35</v>
      </c>
      <c r="G10" s="11"/>
      <c r="H10" s="12"/>
      <c r="I10" s="15"/>
      <c r="J10" s="14">
        <f>SUM(J6:J9)</f>
        <v>1143</v>
      </c>
      <c r="K10" s="14">
        <f>SUM(K6:K9)</f>
        <v>452</v>
      </c>
      <c r="L10" s="14">
        <f>SUM(J10:K10)</f>
        <v>1595</v>
      </c>
      <c r="M10" s="14">
        <f>SUM(M6:M9)</f>
        <v>40</v>
      </c>
    </row>
    <row r="11" spans="1:13" ht="19.5">
      <c r="A11" s="3" t="s">
        <v>19</v>
      </c>
      <c r="B11" s="4"/>
      <c r="C11" s="4"/>
      <c r="D11" s="4"/>
      <c r="E11" s="4"/>
      <c r="F11" s="16"/>
      <c r="G11" s="4"/>
      <c r="H11" s="3" t="s">
        <v>20</v>
      </c>
      <c r="I11" s="4"/>
      <c r="J11" s="4"/>
      <c r="K11" s="4"/>
      <c r="L11" s="4"/>
      <c r="M11" s="16"/>
    </row>
    <row r="12" spans="1:13" ht="12.75">
      <c r="A12" s="5" t="s">
        <v>5</v>
      </c>
      <c r="B12" s="6" t="s">
        <v>6</v>
      </c>
      <c r="C12" s="7" t="s">
        <v>7</v>
      </c>
      <c r="D12" s="6" t="s">
        <v>8</v>
      </c>
      <c r="E12" s="6" t="s">
        <v>9</v>
      </c>
      <c r="F12" s="6" t="s">
        <v>10</v>
      </c>
      <c r="G12" s="2"/>
      <c r="H12" s="5" t="s">
        <v>5</v>
      </c>
      <c r="I12" s="6" t="s">
        <v>6</v>
      </c>
      <c r="J12" s="7" t="s">
        <v>7</v>
      </c>
      <c r="K12" s="6" t="s">
        <v>8</v>
      </c>
      <c r="L12" s="6" t="s">
        <v>9</v>
      </c>
      <c r="M12" s="6" t="s">
        <v>10</v>
      </c>
    </row>
    <row r="13" spans="1:13" ht="15.75">
      <c r="A13" s="8" t="s">
        <v>21</v>
      </c>
      <c r="B13" s="10"/>
      <c r="C13" s="10">
        <v>261</v>
      </c>
      <c r="D13" s="10">
        <v>112</v>
      </c>
      <c r="E13" s="10">
        <f>SUM(C13:D13)</f>
        <v>373</v>
      </c>
      <c r="F13" s="10">
        <v>11</v>
      </c>
      <c r="G13" s="11"/>
      <c r="H13" s="8" t="s">
        <v>22</v>
      </c>
      <c r="I13" s="10"/>
      <c r="J13" s="10">
        <v>271</v>
      </c>
      <c r="K13" s="10">
        <v>111</v>
      </c>
      <c r="L13" s="10">
        <f>SUM(J13:K13)</f>
        <v>382</v>
      </c>
      <c r="M13" s="10">
        <v>11</v>
      </c>
    </row>
    <row r="14" spans="1:13" ht="15.75">
      <c r="A14" s="8" t="s">
        <v>23</v>
      </c>
      <c r="B14" s="10"/>
      <c r="C14" s="10">
        <v>254</v>
      </c>
      <c r="D14" s="10">
        <v>137</v>
      </c>
      <c r="E14" s="10">
        <f>SUM(C14:D14)</f>
        <v>391</v>
      </c>
      <c r="F14" s="10">
        <v>9</v>
      </c>
      <c r="G14" s="11"/>
      <c r="H14" s="8" t="s">
        <v>24</v>
      </c>
      <c r="I14" s="10"/>
      <c r="J14" s="10">
        <v>267</v>
      </c>
      <c r="K14" s="10">
        <v>108</v>
      </c>
      <c r="L14" s="10">
        <f>SUM(J14:K14)</f>
        <v>375</v>
      </c>
      <c r="M14" s="10">
        <v>12</v>
      </c>
    </row>
    <row r="15" spans="1:13" ht="15.75">
      <c r="A15" s="8" t="s">
        <v>25</v>
      </c>
      <c r="B15" s="10"/>
      <c r="C15" s="10">
        <v>257</v>
      </c>
      <c r="D15" s="10">
        <v>83</v>
      </c>
      <c r="E15" s="10">
        <f>SUM(C15:D15)</f>
        <v>340</v>
      </c>
      <c r="F15" s="10">
        <v>19</v>
      </c>
      <c r="G15" s="11"/>
      <c r="H15" s="8" t="s">
        <v>26</v>
      </c>
      <c r="I15" s="10"/>
      <c r="J15" s="10">
        <v>263</v>
      </c>
      <c r="K15" s="10">
        <v>87</v>
      </c>
      <c r="L15" s="10">
        <f>SUM(J15:K15)</f>
        <v>350</v>
      </c>
      <c r="M15" s="10">
        <v>18</v>
      </c>
    </row>
    <row r="16" spans="1:13" ht="15.75">
      <c r="A16" s="8" t="s">
        <v>27</v>
      </c>
      <c r="B16" s="10"/>
      <c r="C16" s="10">
        <v>299</v>
      </c>
      <c r="D16" s="10">
        <v>98</v>
      </c>
      <c r="E16" s="10">
        <f>SUM(C16:D16)</f>
        <v>397</v>
      </c>
      <c r="F16" s="10">
        <v>13</v>
      </c>
      <c r="G16" s="11"/>
      <c r="H16" s="8" t="s">
        <v>55</v>
      </c>
      <c r="I16" s="9"/>
      <c r="J16" s="10">
        <v>286</v>
      </c>
      <c r="K16" s="10">
        <v>157</v>
      </c>
      <c r="L16" s="10">
        <f>SUM(J16:K16)</f>
        <v>443</v>
      </c>
      <c r="M16" s="10">
        <v>4</v>
      </c>
    </row>
    <row r="17" spans="2:13" ht="15.75">
      <c r="B17" s="13"/>
      <c r="C17" s="14">
        <f>SUM(C13:C16)</f>
        <v>1071</v>
      </c>
      <c r="D17" s="14">
        <f>SUM(D13:D16)</f>
        <v>430</v>
      </c>
      <c r="E17" s="14">
        <f>SUM(C17:D17)</f>
        <v>1501</v>
      </c>
      <c r="F17" s="14">
        <f>SUM(F13:F16)</f>
        <v>52</v>
      </c>
      <c r="G17" s="11"/>
      <c r="H17" s="12"/>
      <c r="I17" s="13"/>
      <c r="J17" s="14">
        <f>SUM(J13:J16)</f>
        <v>1087</v>
      </c>
      <c r="K17" s="14">
        <f>SUM(K13:K16)</f>
        <v>463</v>
      </c>
      <c r="L17" s="14">
        <f>SUM(J17:K17)</f>
        <v>1550</v>
      </c>
      <c r="M17" s="14">
        <f>SUM(M13:M16)</f>
        <v>45</v>
      </c>
    </row>
    <row r="18" spans="1:13" ht="15.75">
      <c r="A18" s="4"/>
      <c r="B18" s="4"/>
      <c r="C18" s="4"/>
      <c r="D18" s="4"/>
      <c r="E18" s="4"/>
      <c r="F18" s="16"/>
      <c r="G18" s="4"/>
      <c r="H18" s="2"/>
      <c r="I18" s="2"/>
      <c r="J18" s="2"/>
      <c r="K18" s="2"/>
      <c r="L18" s="2"/>
      <c r="M18" s="2"/>
    </row>
    <row r="19" spans="1:13" ht="19.5">
      <c r="A19" s="5" t="s">
        <v>5</v>
      </c>
      <c r="B19" s="6" t="s">
        <v>6</v>
      </c>
      <c r="C19" s="7" t="s">
        <v>7</v>
      </c>
      <c r="D19" s="6" t="s">
        <v>8</v>
      </c>
      <c r="E19" s="6" t="s">
        <v>9</v>
      </c>
      <c r="F19" s="6" t="s">
        <v>10</v>
      </c>
      <c r="G19" s="2"/>
      <c r="H19" s="3" t="s">
        <v>3</v>
      </c>
      <c r="I19" s="1"/>
      <c r="J19" s="17">
        <f>E10</f>
        <v>1610</v>
      </c>
      <c r="K19" s="12" t="s">
        <v>28</v>
      </c>
      <c r="L19" s="2"/>
      <c r="M19" s="2"/>
    </row>
    <row r="20" spans="1:13" ht="19.5">
      <c r="A20" s="8"/>
      <c r="B20" s="10"/>
      <c r="C20" s="10"/>
      <c r="D20" s="10"/>
      <c r="E20" s="10">
        <f>SUM(C20:D20)</f>
        <v>0</v>
      </c>
      <c r="F20" s="10"/>
      <c r="G20" s="11"/>
      <c r="H20" s="3" t="s">
        <v>4</v>
      </c>
      <c r="I20" s="1"/>
      <c r="J20" s="17">
        <f>L10</f>
        <v>1595</v>
      </c>
      <c r="K20" s="12" t="s">
        <v>29</v>
      </c>
      <c r="L20" s="2"/>
      <c r="M20" s="2"/>
    </row>
    <row r="21" spans="1:13" ht="19.5">
      <c r="A21" s="8"/>
      <c r="B21" s="10"/>
      <c r="C21" s="10"/>
      <c r="D21" s="10"/>
      <c r="E21" s="10">
        <f>SUM(C21:D21)</f>
        <v>0</v>
      </c>
      <c r="F21" s="10"/>
      <c r="G21" s="11"/>
      <c r="H21" s="3" t="s">
        <v>30</v>
      </c>
      <c r="I21" s="1"/>
      <c r="J21" s="17">
        <f>L17</f>
        <v>1550</v>
      </c>
      <c r="K21" s="12" t="s">
        <v>31</v>
      </c>
      <c r="L21" s="2"/>
      <c r="M21" s="2"/>
    </row>
    <row r="22" spans="1:13" ht="19.5">
      <c r="A22" s="8"/>
      <c r="B22" s="10"/>
      <c r="C22" s="10"/>
      <c r="D22" s="10"/>
      <c r="E22" s="10">
        <f>SUM(C22:D22)</f>
        <v>0</v>
      </c>
      <c r="F22" s="10"/>
      <c r="G22" s="11"/>
      <c r="H22" s="3" t="s">
        <v>19</v>
      </c>
      <c r="I22" s="1"/>
      <c r="J22" s="17">
        <f>E17</f>
        <v>1501</v>
      </c>
      <c r="K22" s="12" t="s">
        <v>32</v>
      </c>
      <c r="L22" s="2"/>
      <c r="M22" s="2"/>
    </row>
    <row r="23" spans="1:13" ht="15.75">
      <c r="A23" s="8"/>
      <c r="B23" s="10"/>
      <c r="C23" s="10"/>
      <c r="D23" s="10"/>
      <c r="E23" s="10">
        <f>SUM(C23:D23)</f>
        <v>0</v>
      </c>
      <c r="F23" s="10"/>
      <c r="G23" s="11"/>
      <c r="L23" s="2"/>
      <c r="M23" s="2"/>
    </row>
    <row r="24" spans="1:13" ht="15.75">
      <c r="A24" s="12"/>
      <c r="B24" s="13"/>
      <c r="C24" s="14">
        <f>SUM(C20:C23)</f>
        <v>0</v>
      </c>
      <c r="D24" s="14">
        <f>SUM(D20:D23)</f>
        <v>0</v>
      </c>
      <c r="E24" s="14">
        <f>SUM(C24:D24)</f>
        <v>0</v>
      </c>
      <c r="F24" s="14">
        <f>SUM(F20:F23)</f>
        <v>0</v>
      </c>
      <c r="G24" s="11"/>
      <c r="H24" s="2"/>
      <c r="I24" s="2"/>
      <c r="J24" s="2"/>
      <c r="K24" s="2"/>
      <c r="L24" s="2"/>
      <c r="M24" s="2"/>
    </row>
  </sheetData>
  <conditionalFormatting sqref="C6:C9 J6:J9 C13:C16 J13:J16 C20:C23">
    <cfRule type="cellIs" priority="1" dxfId="0" operator="between" stopIfTrue="1">
      <formula>280</formula>
      <formula>299</formula>
    </cfRule>
    <cfRule type="cellIs" priority="2" dxfId="1" operator="greaterThan" stopIfTrue="1">
      <formula>299</formula>
    </cfRule>
  </conditionalFormatting>
  <conditionalFormatting sqref="D6:D9 K6:K9 D13:D16 K13:K16 D20:D23">
    <cfRule type="cellIs" priority="3" dxfId="0" operator="between" stopIfTrue="1">
      <formula>130</formula>
      <formula>149</formula>
    </cfRule>
    <cfRule type="cellIs" priority="4" dxfId="1" operator="greaterThan" stopIfTrue="1">
      <formula>149</formula>
    </cfRule>
  </conditionalFormatting>
  <conditionalFormatting sqref="E6:E9 L6:L9 E13:E16 L13:L16 E20:E23">
    <cfRule type="cellIs" priority="5" dxfId="0" operator="between" stopIfTrue="1">
      <formula>400</formula>
      <formula>449</formula>
    </cfRule>
    <cfRule type="cellIs" priority="6" dxfId="1" operator="greaterThan" stopIfTrue="1">
      <formula>449</formula>
    </cfRule>
  </conditionalFormatting>
  <conditionalFormatting sqref="F6:F9 M6:M9 F13:F16 M13:M16 F20:F23">
    <cfRule type="cellIs" priority="7" dxfId="0" operator="between" stopIfTrue="1">
      <formula>1</formula>
      <formula>3</formula>
    </cfRule>
    <cfRule type="cellIs" priority="8" dxfId="1" operator="lessThan" stopIfTrue="1">
      <formula>1</formula>
    </cfRule>
  </conditionalFormatting>
  <conditionalFormatting sqref="E10 L10 E17 L17 E24">
    <cfRule type="cellIs" priority="9" dxfId="2" operator="between" stopIfTrue="1">
      <formula>1600</formula>
      <formula>1699</formula>
    </cfRule>
    <cfRule type="cellIs" priority="10" dxfId="3" operator="greaterThan" stopIfTrue="1">
      <formula>1699</formula>
    </cfRule>
  </conditionalFormatting>
  <conditionalFormatting sqref="F10 C10:D10 M10 J10:K10 F17 C17:D17 M17 J17:K17 F24 C24:D24">
    <cfRule type="cellIs" priority="11" dxfId="0" operator="between" stopIfTrue="1">
      <formula>1120</formula>
      <formula>1200</formula>
    </cfRule>
    <cfRule type="cellIs" priority="12" dxfId="4" operator="greaterThanOrEqual" stopIfTrue="1">
      <formula>1200</formula>
    </cfRule>
  </conditionalFormatting>
  <printOptions/>
  <pageMargins left="0.37" right="0.34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A1" sqref="A1:M2"/>
    </sheetView>
  </sheetViews>
  <sheetFormatPr defaultColWidth="11.421875" defaultRowHeight="12.75"/>
  <cols>
    <col min="7" max="7" width="4.28125" style="0" customWidth="1"/>
    <col min="13" max="13" width="10.140625" style="0" customWidth="1"/>
  </cols>
  <sheetData>
    <row r="1" spans="1:13" ht="22.5">
      <c r="A1" s="18" t="s">
        <v>0</v>
      </c>
      <c r="B1" s="1"/>
      <c r="C1" s="1"/>
      <c r="D1" s="2"/>
      <c r="E1" s="2"/>
      <c r="F1" s="2"/>
      <c r="G1" s="2"/>
      <c r="H1" s="11" t="s">
        <v>1</v>
      </c>
      <c r="I1" s="2"/>
      <c r="J1" s="2"/>
      <c r="K1" s="2"/>
      <c r="L1" s="2"/>
      <c r="M1" s="2"/>
    </row>
    <row r="2" spans="1:13" s="20" customFormat="1" ht="20.25">
      <c r="A2" s="19" t="s">
        <v>33</v>
      </c>
      <c r="B2" s="19"/>
      <c r="C2" s="19"/>
      <c r="D2" s="19"/>
      <c r="E2" s="19"/>
      <c r="F2" s="19"/>
      <c r="G2" s="19"/>
      <c r="H2" s="19" t="s">
        <v>34</v>
      </c>
      <c r="I2" s="19"/>
      <c r="J2" s="19"/>
      <c r="K2" s="19"/>
      <c r="L2" s="21"/>
      <c r="M2" s="22">
        <v>40958</v>
      </c>
    </row>
    <row r="3" spans="1:13" s="20" customFormat="1" ht="2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21"/>
      <c r="M3" s="22"/>
    </row>
    <row r="4" spans="1:13" ht="19.5">
      <c r="A4" s="3" t="s">
        <v>35</v>
      </c>
      <c r="B4" s="4"/>
      <c r="C4" s="4"/>
      <c r="D4" s="4"/>
      <c r="E4" s="4"/>
      <c r="F4" s="4"/>
      <c r="G4" s="4"/>
      <c r="H4" s="3" t="s">
        <v>36</v>
      </c>
      <c r="I4" s="4"/>
      <c r="J4" s="4"/>
      <c r="K4" s="4"/>
      <c r="L4" s="4"/>
      <c r="M4" s="2"/>
    </row>
    <row r="5" spans="1:13" ht="12.75">
      <c r="A5" s="5" t="s">
        <v>5</v>
      </c>
      <c r="B5" s="6" t="s">
        <v>6</v>
      </c>
      <c r="C5" s="7" t="s">
        <v>7</v>
      </c>
      <c r="D5" s="6" t="s">
        <v>8</v>
      </c>
      <c r="E5" s="6" t="s">
        <v>9</v>
      </c>
      <c r="F5" s="6" t="s">
        <v>10</v>
      </c>
      <c r="G5" s="2"/>
      <c r="H5" s="5" t="s">
        <v>5</v>
      </c>
      <c r="I5" s="6" t="s">
        <v>6</v>
      </c>
      <c r="J5" s="7" t="s">
        <v>7</v>
      </c>
      <c r="K5" s="6" t="s">
        <v>8</v>
      </c>
      <c r="L5" s="6" t="s">
        <v>9</v>
      </c>
      <c r="M5" s="6" t="s">
        <v>10</v>
      </c>
    </row>
    <row r="6" spans="1:13" ht="15.75">
      <c r="A6" s="8" t="s">
        <v>37</v>
      </c>
      <c r="B6" s="9"/>
      <c r="C6" s="10">
        <v>309</v>
      </c>
      <c r="D6" s="10">
        <v>121</v>
      </c>
      <c r="E6" s="10">
        <f>SUM(C6:D6)</f>
        <v>430</v>
      </c>
      <c r="F6" s="10">
        <v>11</v>
      </c>
      <c r="G6" s="11"/>
      <c r="H6" s="8" t="s">
        <v>38</v>
      </c>
      <c r="I6" s="10"/>
      <c r="J6" s="10">
        <v>298</v>
      </c>
      <c r="K6" s="10">
        <v>128</v>
      </c>
      <c r="L6" s="10">
        <f>SUM(J6:K6)</f>
        <v>426</v>
      </c>
      <c r="M6" s="10">
        <v>7</v>
      </c>
    </row>
    <row r="7" spans="1:13" ht="15.75">
      <c r="A7" s="8" t="s">
        <v>39</v>
      </c>
      <c r="B7" s="9"/>
      <c r="C7" s="10">
        <v>290</v>
      </c>
      <c r="D7" s="10">
        <v>133</v>
      </c>
      <c r="E7" s="10">
        <f>SUM(C7:D7)</f>
        <v>423</v>
      </c>
      <c r="F7" s="10">
        <v>8</v>
      </c>
      <c r="G7" s="11"/>
      <c r="H7" s="8" t="s">
        <v>40</v>
      </c>
      <c r="I7" s="10"/>
      <c r="J7" s="10">
        <v>302</v>
      </c>
      <c r="K7" s="10">
        <v>161</v>
      </c>
      <c r="L7" s="10">
        <f>SUM(J7:K7)</f>
        <v>463</v>
      </c>
      <c r="M7" s="10">
        <v>5</v>
      </c>
    </row>
    <row r="8" spans="1:13" ht="15.75">
      <c r="A8" s="8" t="s">
        <v>41</v>
      </c>
      <c r="B8" s="9"/>
      <c r="C8" s="10">
        <v>305</v>
      </c>
      <c r="D8" s="10">
        <v>133</v>
      </c>
      <c r="E8" s="10">
        <f>SUM(C8:D8)</f>
        <v>438</v>
      </c>
      <c r="F8" s="10">
        <v>6</v>
      </c>
      <c r="G8" s="11"/>
      <c r="H8" s="8" t="s">
        <v>42</v>
      </c>
      <c r="I8" s="10"/>
      <c r="J8" s="10">
        <v>263</v>
      </c>
      <c r="K8" s="10">
        <v>119</v>
      </c>
      <c r="L8" s="10">
        <f>SUM(J8:K8)</f>
        <v>382</v>
      </c>
      <c r="M8" s="10">
        <v>9</v>
      </c>
    </row>
    <row r="9" spans="1:13" ht="15.75">
      <c r="A9" s="8" t="s">
        <v>43</v>
      </c>
      <c r="B9" s="9"/>
      <c r="C9" s="10">
        <v>269</v>
      </c>
      <c r="D9" s="10">
        <v>141</v>
      </c>
      <c r="E9" s="10">
        <f>SUM(C9:D9)</f>
        <v>410</v>
      </c>
      <c r="F9" s="10">
        <v>12</v>
      </c>
      <c r="G9" s="11"/>
      <c r="H9" s="8" t="s">
        <v>44</v>
      </c>
      <c r="I9" s="10"/>
      <c r="J9" s="10">
        <v>297</v>
      </c>
      <c r="K9" s="10">
        <v>124</v>
      </c>
      <c r="L9" s="10">
        <f>SUM(J9:K9)</f>
        <v>421</v>
      </c>
      <c r="M9" s="10">
        <v>4</v>
      </c>
    </row>
    <row r="10" spans="1:13" ht="15.75">
      <c r="A10" s="12"/>
      <c r="B10" s="13"/>
      <c r="C10" s="14">
        <f>SUM(C6:C9)</f>
        <v>1173</v>
      </c>
      <c r="D10" s="14">
        <f>SUM(D6:D9)</f>
        <v>528</v>
      </c>
      <c r="E10" s="14">
        <f>SUM(C10:D10)</f>
        <v>1701</v>
      </c>
      <c r="F10" s="14">
        <f>SUM(F6:F9)</f>
        <v>37</v>
      </c>
      <c r="G10" s="11"/>
      <c r="H10" s="12"/>
      <c r="I10" s="15"/>
      <c r="J10" s="14">
        <f>SUM(J6:J9)</f>
        <v>1160</v>
      </c>
      <c r="K10" s="14">
        <f>SUM(K6:K9)</f>
        <v>532</v>
      </c>
      <c r="L10" s="14">
        <f>SUM(J10:K10)</f>
        <v>1692</v>
      </c>
      <c r="M10" s="14">
        <f>SUM(M6:M9)</f>
        <v>25</v>
      </c>
    </row>
    <row r="11" spans="1:13" ht="19.5">
      <c r="A11" s="3" t="s">
        <v>45</v>
      </c>
      <c r="B11" s="4"/>
      <c r="C11" s="4"/>
      <c r="D11" s="4"/>
      <c r="E11" s="4"/>
      <c r="F11" s="16"/>
      <c r="G11" s="4"/>
      <c r="H11" s="3" t="s">
        <v>46</v>
      </c>
      <c r="I11" s="4"/>
      <c r="J11" s="4"/>
      <c r="K11" s="4"/>
      <c r="L11" s="4"/>
      <c r="M11" s="16"/>
    </row>
    <row r="12" spans="1:13" ht="12.75">
      <c r="A12" s="5" t="s">
        <v>5</v>
      </c>
      <c r="B12" s="6" t="s">
        <v>6</v>
      </c>
      <c r="C12" s="7" t="s">
        <v>7</v>
      </c>
      <c r="D12" s="6" t="s">
        <v>8</v>
      </c>
      <c r="E12" s="6" t="s">
        <v>9</v>
      </c>
      <c r="F12" s="6" t="s">
        <v>10</v>
      </c>
      <c r="G12" s="2"/>
      <c r="H12" s="5" t="s">
        <v>5</v>
      </c>
      <c r="I12" s="6" t="s">
        <v>6</v>
      </c>
      <c r="J12" s="7" t="s">
        <v>7</v>
      </c>
      <c r="K12" s="6" t="s">
        <v>8</v>
      </c>
      <c r="L12" s="6" t="s">
        <v>9</v>
      </c>
      <c r="M12" s="6" t="s">
        <v>10</v>
      </c>
    </row>
    <row r="13" spans="1:13" ht="15.75">
      <c r="A13" s="8" t="s">
        <v>47</v>
      </c>
      <c r="B13" s="10"/>
      <c r="C13" s="10">
        <v>305</v>
      </c>
      <c r="D13" s="10">
        <v>108</v>
      </c>
      <c r="E13" s="10">
        <f>SUM(C13:D13)</f>
        <v>413</v>
      </c>
      <c r="F13" s="10">
        <v>13</v>
      </c>
      <c r="G13" s="11"/>
      <c r="H13" s="8" t="s">
        <v>48</v>
      </c>
      <c r="I13" s="10"/>
      <c r="J13" s="10">
        <v>287</v>
      </c>
      <c r="K13" s="10">
        <v>117</v>
      </c>
      <c r="L13" s="10">
        <f>SUM(J13:K13)</f>
        <v>404</v>
      </c>
      <c r="M13" s="10">
        <v>6</v>
      </c>
    </row>
    <row r="14" spans="1:13" ht="15.75">
      <c r="A14" s="8" t="s">
        <v>49</v>
      </c>
      <c r="B14" s="10"/>
      <c r="C14" s="10">
        <v>287</v>
      </c>
      <c r="D14" s="10">
        <v>152</v>
      </c>
      <c r="E14" s="10">
        <f>SUM(C14:D14)</f>
        <v>439</v>
      </c>
      <c r="F14" s="10">
        <v>2</v>
      </c>
      <c r="G14" s="11"/>
      <c r="H14" s="8" t="s">
        <v>50</v>
      </c>
      <c r="I14" s="10"/>
      <c r="J14" s="10">
        <v>293</v>
      </c>
      <c r="K14" s="10">
        <v>156</v>
      </c>
      <c r="L14" s="10">
        <f>SUM(J14:K14)</f>
        <v>449</v>
      </c>
      <c r="M14" s="10">
        <v>4</v>
      </c>
    </row>
    <row r="15" spans="1:13" ht="15.75">
      <c r="A15" s="8" t="s">
        <v>51</v>
      </c>
      <c r="B15" s="10"/>
      <c r="C15" s="10">
        <v>297</v>
      </c>
      <c r="D15" s="10">
        <v>141</v>
      </c>
      <c r="E15" s="10">
        <f>SUM(C15:D15)</f>
        <v>438</v>
      </c>
      <c r="F15" s="10">
        <v>5</v>
      </c>
      <c r="G15" s="11"/>
      <c r="H15" s="8" t="s">
        <v>52</v>
      </c>
      <c r="I15" s="10"/>
      <c r="J15" s="10">
        <v>295</v>
      </c>
      <c r="K15" s="10">
        <v>135</v>
      </c>
      <c r="L15" s="10">
        <f>SUM(J15:K15)</f>
        <v>430</v>
      </c>
      <c r="M15" s="10">
        <v>4</v>
      </c>
    </row>
    <row r="16" spans="1:13" ht="15.75">
      <c r="A16" s="8" t="s">
        <v>53</v>
      </c>
      <c r="B16" s="10"/>
      <c r="C16" s="10">
        <v>298</v>
      </c>
      <c r="D16" s="10">
        <v>123</v>
      </c>
      <c r="E16" s="10">
        <f>SUM(C16:D16)</f>
        <v>421</v>
      </c>
      <c r="F16" s="10">
        <v>6</v>
      </c>
      <c r="G16" s="11"/>
      <c r="H16" s="8" t="s">
        <v>54</v>
      </c>
      <c r="I16" s="10"/>
      <c r="J16" s="10">
        <v>277</v>
      </c>
      <c r="K16" s="10">
        <v>143</v>
      </c>
      <c r="L16" s="10">
        <f>SUM(J16:K16)</f>
        <v>420</v>
      </c>
      <c r="M16" s="10">
        <v>5</v>
      </c>
    </row>
    <row r="17" spans="1:13" ht="15.75">
      <c r="A17" s="12"/>
      <c r="B17" s="13"/>
      <c r="C17" s="14">
        <f>SUM(C13:C16)</f>
        <v>1187</v>
      </c>
      <c r="D17" s="14">
        <f>SUM(D13:D16)</f>
        <v>524</v>
      </c>
      <c r="E17" s="14">
        <f>SUM(C17:D17)</f>
        <v>1711</v>
      </c>
      <c r="F17" s="14">
        <f>SUM(F13:F16)</f>
        <v>26</v>
      </c>
      <c r="G17" s="11"/>
      <c r="H17" s="12"/>
      <c r="I17" s="13"/>
      <c r="J17" s="14">
        <f>SUM(J13:J16)</f>
        <v>1152</v>
      </c>
      <c r="K17" s="14">
        <f>SUM(K13:K16)</f>
        <v>551</v>
      </c>
      <c r="L17" s="14">
        <f>SUM(J17:K17)</f>
        <v>1703</v>
      </c>
      <c r="M17" s="14">
        <f>SUM(M13:M16)</f>
        <v>19</v>
      </c>
    </row>
    <row r="18" spans="1:13" ht="19.5">
      <c r="A18" s="3"/>
      <c r="B18" s="4"/>
      <c r="C18" s="4"/>
      <c r="D18" s="4"/>
      <c r="E18" s="4"/>
      <c r="F18" s="16"/>
      <c r="G18" s="4"/>
      <c r="H18" s="2"/>
      <c r="I18" s="2"/>
      <c r="J18" s="2"/>
      <c r="K18" s="2"/>
      <c r="L18" s="2"/>
      <c r="M18" s="2"/>
    </row>
    <row r="19" spans="1:13" ht="19.5">
      <c r="A19" s="5" t="s">
        <v>5</v>
      </c>
      <c r="B19" s="6" t="s">
        <v>6</v>
      </c>
      <c r="C19" s="7" t="s">
        <v>7</v>
      </c>
      <c r="D19" s="6" t="s">
        <v>8</v>
      </c>
      <c r="E19" s="6" t="s">
        <v>9</v>
      </c>
      <c r="F19" s="6" t="s">
        <v>10</v>
      </c>
      <c r="G19" s="2"/>
      <c r="H19" s="3" t="s">
        <v>45</v>
      </c>
      <c r="I19" s="1"/>
      <c r="J19" s="17">
        <v>1711</v>
      </c>
      <c r="K19" s="12" t="s">
        <v>28</v>
      </c>
      <c r="L19" s="2"/>
      <c r="M19" s="2"/>
    </row>
    <row r="20" spans="1:13" ht="19.5">
      <c r="A20" s="5"/>
      <c r="B20" s="10"/>
      <c r="C20" s="10"/>
      <c r="D20" s="10"/>
      <c r="E20" s="10">
        <f>SUM(C20:D20)</f>
        <v>0</v>
      </c>
      <c r="F20" s="10"/>
      <c r="G20" s="11"/>
      <c r="H20" s="3" t="s">
        <v>46</v>
      </c>
      <c r="I20" s="1"/>
      <c r="J20" s="17">
        <v>1703</v>
      </c>
      <c r="K20" s="12" t="s">
        <v>29</v>
      </c>
      <c r="L20" s="2"/>
      <c r="M20" s="2"/>
    </row>
    <row r="21" spans="1:13" ht="19.5">
      <c r="A21" s="8"/>
      <c r="B21" s="10"/>
      <c r="C21" s="10"/>
      <c r="D21" s="10"/>
      <c r="E21" s="10">
        <f>SUM(C21:D21)</f>
        <v>0</v>
      </c>
      <c r="F21" s="10"/>
      <c r="G21" s="11"/>
      <c r="H21" s="3" t="s">
        <v>35</v>
      </c>
      <c r="I21" s="1"/>
      <c r="J21" s="17">
        <v>1701</v>
      </c>
      <c r="K21" s="12" t="s">
        <v>31</v>
      </c>
      <c r="L21" s="2"/>
      <c r="M21" s="2"/>
    </row>
    <row r="22" spans="1:13" ht="19.5">
      <c r="A22" s="8"/>
      <c r="B22" s="10"/>
      <c r="C22" s="10"/>
      <c r="D22" s="10"/>
      <c r="E22" s="10">
        <f>SUM(C22:D22)</f>
        <v>0</v>
      </c>
      <c r="F22" s="10"/>
      <c r="G22" s="11"/>
      <c r="H22" s="3" t="s">
        <v>36</v>
      </c>
      <c r="I22" s="1"/>
      <c r="J22" s="17">
        <v>1692</v>
      </c>
      <c r="K22" s="12" t="s">
        <v>32</v>
      </c>
      <c r="L22" s="2"/>
      <c r="M22" s="2"/>
    </row>
    <row r="23" spans="1:13" ht="18.75">
      <c r="A23" s="8"/>
      <c r="B23" s="10"/>
      <c r="C23" s="10"/>
      <c r="D23" s="10"/>
      <c r="E23" s="10">
        <f>SUM(C23:D23)</f>
        <v>0</v>
      </c>
      <c r="F23" s="10"/>
      <c r="G23" s="11"/>
      <c r="I23" s="1"/>
      <c r="J23" s="1"/>
      <c r="K23" s="12"/>
      <c r="L23" s="2"/>
      <c r="M23" s="2"/>
    </row>
    <row r="24" spans="1:13" ht="15.75">
      <c r="A24" s="8"/>
      <c r="B24" s="13"/>
      <c r="C24" s="14">
        <f>SUM(C20:C23)</f>
        <v>0</v>
      </c>
      <c r="D24" s="14">
        <f>SUM(D20:D23)</f>
        <v>0</v>
      </c>
      <c r="E24" s="14">
        <f>SUM(C24:D24)</f>
        <v>0</v>
      </c>
      <c r="F24" s="14">
        <f>SUM(F20:F23)</f>
        <v>0</v>
      </c>
      <c r="G24" s="11"/>
      <c r="I24" s="2"/>
      <c r="J24" s="2"/>
      <c r="K24" s="2"/>
      <c r="L24" s="2"/>
      <c r="M24" s="2"/>
    </row>
  </sheetData>
  <conditionalFormatting sqref="C6:C9 J6:J9 C13:C16 J13:J16 C20:C23">
    <cfRule type="cellIs" priority="1" dxfId="0" operator="between" stopIfTrue="1">
      <formula>280</formula>
      <formula>299</formula>
    </cfRule>
    <cfRule type="cellIs" priority="2" dxfId="1" operator="greaterThan" stopIfTrue="1">
      <formula>299</formula>
    </cfRule>
  </conditionalFormatting>
  <conditionalFormatting sqref="D6:D9 K6:K9 D13:D16 K13:K16 D20:D23">
    <cfRule type="cellIs" priority="3" dxfId="0" operator="between" stopIfTrue="1">
      <formula>130</formula>
      <formula>149</formula>
    </cfRule>
    <cfRule type="cellIs" priority="4" dxfId="1" operator="greaterThan" stopIfTrue="1">
      <formula>149</formula>
    </cfRule>
  </conditionalFormatting>
  <conditionalFormatting sqref="E6:E9 L6:L9 E13:E16 L13:L16 E20:E23">
    <cfRule type="cellIs" priority="5" dxfId="0" operator="between" stopIfTrue="1">
      <formula>400</formula>
      <formula>449</formula>
    </cfRule>
    <cfRule type="cellIs" priority="6" dxfId="1" operator="greaterThan" stopIfTrue="1">
      <formula>449</formula>
    </cfRule>
  </conditionalFormatting>
  <conditionalFormatting sqref="F6:F9 M6:M9 F13:F16 M13:M16 F20:F23">
    <cfRule type="cellIs" priority="7" dxfId="0" operator="between" stopIfTrue="1">
      <formula>1</formula>
      <formula>3</formula>
    </cfRule>
    <cfRule type="cellIs" priority="8" dxfId="1" operator="lessThan" stopIfTrue="1">
      <formula>1</formula>
    </cfRule>
  </conditionalFormatting>
  <conditionalFormatting sqref="E10 L10 E17 L17 E24">
    <cfRule type="cellIs" priority="9" dxfId="2" operator="between" stopIfTrue="1">
      <formula>1600</formula>
      <formula>1699</formula>
    </cfRule>
    <cfRule type="cellIs" priority="10" dxfId="3" operator="greaterThan" stopIfTrue="1">
      <formula>1699</formula>
    </cfRule>
  </conditionalFormatting>
  <conditionalFormatting sqref="F10 C10:D10 M10 J10:K10 F17 C17:D17 M17 J17:K17 F24 C24:D24">
    <cfRule type="cellIs" priority="11" dxfId="0" operator="between" stopIfTrue="1">
      <formula>1120</formula>
      <formula>1200</formula>
    </cfRule>
    <cfRule type="cellIs" priority="12" dxfId="4" operator="greaterThanOrEqual" stopIfTrue="1">
      <formula>1200</formula>
    </cfRule>
  </conditionalFormatting>
  <printOptions/>
  <pageMargins left="0.37" right="0.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:IV16384"/>
    </sheetView>
  </sheetViews>
  <sheetFormatPr defaultColWidth="11.421875" defaultRowHeight="12.75"/>
  <cols>
    <col min="1" max="1" width="46.57421875" style="0" customWidth="1"/>
    <col min="2" max="6" width="16.57421875" style="0" customWidth="1"/>
  </cols>
  <sheetData>
    <row r="2" spans="1:6" ht="15" customHeight="1">
      <c r="A2" s="60" t="s">
        <v>57</v>
      </c>
      <c r="B2" s="60"/>
      <c r="C2" s="60"/>
      <c r="D2" s="60"/>
      <c r="E2" s="60"/>
      <c r="F2" s="60"/>
    </row>
    <row r="3" spans="1:6" ht="15" customHeight="1">
      <c r="A3" s="60"/>
      <c r="B3" s="60"/>
      <c r="C3" s="60"/>
      <c r="D3" s="60"/>
      <c r="E3" s="60"/>
      <c r="F3" s="60"/>
    </row>
    <row r="4" spans="1:6" ht="15" customHeight="1">
      <c r="A4" s="61" t="s">
        <v>58</v>
      </c>
      <c r="B4" s="61"/>
      <c r="C4" s="61"/>
      <c r="D4" s="61"/>
      <c r="E4" s="61"/>
      <c r="F4" s="61"/>
    </row>
    <row r="5" spans="1:6" ht="15" customHeight="1">
      <c r="A5" s="61"/>
      <c r="B5" s="61"/>
      <c r="C5" s="61"/>
      <c r="D5" s="61"/>
      <c r="E5" s="61"/>
      <c r="F5" s="61"/>
    </row>
    <row r="6" ht="13.5" thickBot="1"/>
    <row r="7" spans="1:6" ht="34.5" customHeight="1" thickBot="1">
      <c r="A7" s="24" t="s">
        <v>59</v>
      </c>
      <c r="B7" s="25" t="s">
        <v>7</v>
      </c>
      <c r="C7" s="25" t="s">
        <v>60</v>
      </c>
      <c r="D7" s="25" t="s">
        <v>61</v>
      </c>
      <c r="E7" s="25" t="s">
        <v>62</v>
      </c>
      <c r="F7" s="26" t="s">
        <v>63</v>
      </c>
    </row>
    <row r="8" spans="1:6" ht="25.5" customHeight="1" thickBot="1">
      <c r="A8" s="62" t="s">
        <v>64</v>
      </c>
      <c r="B8" s="63"/>
      <c r="C8" s="63"/>
      <c r="D8" s="63"/>
      <c r="E8" s="63"/>
      <c r="F8" s="64"/>
    </row>
    <row r="9" spans="1:6" ht="24.75" customHeight="1" thickBot="1">
      <c r="A9" s="27" t="s">
        <v>65</v>
      </c>
      <c r="B9" s="28">
        <v>1055</v>
      </c>
      <c r="C9" s="28">
        <v>402</v>
      </c>
      <c r="D9" s="28">
        <v>62</v>
      </c>
      <c r="E9" s="29">
        <f>B9+C9</f>
        <v>1457</v>
      </c>
      <c r="F9" s="30">
        <v>1</v>
      </c>
    </row>
    <row r="10" spans="1:6" ht="25.5" customHeight="1" thickBot="1">
      <c r="A10" s="65" t="s">
        <v>66</v>
      </c>
      <c r="B10" s="66"/>
      <c r="C10" s="66"/>
      <c r="D10" s="66"/>
      <c r="E10" s="66"/>
      <c r="F10" s="67"/>
    </row>
    <row r="11" spans="1:6" ht="24.75" customHeight="1">
      <c r="A11" s="31" t="s">
        <v>67</v>
      </c>
      <c r="B11" s="32">
        <v>1122</v>
      </c>
      <c r="C11" s="32">
        <v>497</v>
      </c>
      <c r="D11" s="32">
        <v>30</v>
      </c>
      <c r="E11" s="33">
        <f aca="true" t="shared" si="0" ref="E11:E16">B11+C11</f>
        <v>1619</v>
      </c>
      <c r="F11" s="34">
        <v>1</v>
      </c>
    </row>
    <row r="12" spans="1:6" ht="24.75" customHeight="1">
      <c r="A12" s="35" t="s">
        <v>68</v>
      </c>
      <c r="B12" s="36">
        <v>1100</v>
      </c>
      <c r="C12" s="36">
        <v>433</v>
      </c>
      <c r="D12" s="36">
        <v>44</v>
      </c>
      <c r="E12" s="37">
        <f t="shared" si="0"/>
        <v>1533</v>
      </c>
      <c r="F12" s="38">
        <v>2</v>
      </c>
    </row>
    <row r="13" spans="1:6" ht="24.75" customHeight="1">
      <c r="A13" s="35" t="s">
        <v>69</v>
      </c>
      <c r="B13" s="36">
        <v>1094</v>
      </c>
      <c r="C13" s="36">
        <v>417</v>
      </c>
      <c r="D13" s="36">
        <v>43</v>
      </c>
      <c r="E13" s="37">
        <f t="shared" si="0"/>
        <v>1511</v>
      </c>
      <c r="F13" s="39">
        <v>3</v>
      </c>
    </row>
    <row r="14" spans="1:6" ht="24.75" customHeight="1">
      <c r="A14" s="35" t="s">
        <v>70</v>
      </c>
      <c r="B14" s="36">
        <v>1032</v>
      </c>
      <c r="C14" s="36">
        <v>358</v>
      </c>
      <c r="D14" s="36">
        <v>78</v>
      </c>
      <c r="E14" s="37">
        <f t="shared" si="0"/>
        <v>1390</v>
      </c>
      <c r="F14" s="39">
        <v>4</v>
      </c>
    </row>
    <row r="15" spans="1:6" ht="24.75" customHeight="1">
      <c r="A15" s="35" t="s">
        <v>71</v>
      </c>
      <c r="B15" s="36">
        <v>1004</v>
      </c>
      <c r="C15" s="36">
        <v>337</v>
      </c>
      <c r="D15" s="36">
        <v>79</v>
      </c>
      <c r="E15" s="37">
        <f t="shared" si="0"/>
        <v>1341</v>
      </c>
      <c r="F15" s="40">
        <v>5</v>
      </c>
    </row>
    <row r="16" spans="1:6" ht="24.75" customHeight="1" thickBot="1">
      <c r="A16" s="41" t="s">
        <v>72</v>
      </c>
      <c r="B16" s="42"/>
      <c r="C16" s="42"/>
      <c r="D16" s="42"/>
      <c r="E16" s="43">
        <f t="shared" si="0"/>
        <v>0</v>
      </c>
      <c r="F16" s="44">
        <v>6</v>
      </c>
    </row>
    <row r="18" spans="1:6" ht="11.25" customHeight="1">
      <c r="A18" s="45"/>
      <c r="B18" s="46"/>
      <c r="C18" s="46"/>
      <c r="D18" s="46"/>
      <c r="E18" s="46"/>
      <c r="F18" s="47"/>
    </row>
    <row r="19" spans="1:6" ht="34.5" customHeight="1">
      <c r="A19" s="59" t="s">
        <v>73</v>
      </c>
      <c r="B19" s="59"/>
      <c r="C19" s="59"/>
      <c r="D19" s="59"/>
      <c r="E19" s="59"/>
      <c r="F19" s="59"/>
    </row>
    <row r="20" ht="34.5" customHeight="1"/>
    <row r="21" ht="34.5" customHeight="1">
      <c r="C21" s="48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mergeCells count="5">
    <mergeCell ref="A19:F19"/>
    <mergeCell ref="A2:F3"/>
    <mergeCell ref="A4:F5"/>
    <mergeCell ref="A8:F8"/>
    <mergeCell ref="A10:F10"/>
  </mergeCells>
  <conditionalFormatting sqref="E9 E11:E16">
    <cfRule type="cellIs" priority="1" dxfId="5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E19" sqref="E19"/>
    </sheetView>
  </sheetViews>
  <sheetFormatPr defaultColWidth="11.421875" defaultRowHeight="12.75"/>
  <cols>
    <col min="1" max="1" width="46.57421875" style="0" customWidth="1"/>
    <col min="2" max="6" width="16.421875" style="0" customWidth="1"/>
  </cols>
  <sheetData>
    <row r="2" spans="1:6" ht="15" customHeight="1">
      <c r="A2" s="60" t="s">
        <v>74</v>
      </c>
      <c r="B2" s="60"/>
      <c r="C2" s="60"/>
      <c r="D2" s="60"/>
      <c r="E2" s="60"/>
      <c r="F2" s="60"/>
    </row>
    <row r="3" spans="1:6" ht="15" customHeight="1">
      <c r="A3" s="60"/>
      <c r="B3" s="60"/>
      <c r="C3" s="60"/>
      <c r="D3" s="60"/>
      <c r="E3" s="60"/>
      <c r="F3" s="60"/>
    </row>
    <row r="4" spans="1:6" ht="15" customHeight="1">
      <c r="A4" s="61" t="s">
        <v>75</v>
      </c>
      <c r="B4" s="61"/>
      <c r="C4" s="61"/>
      <c r="D4" s="61"/>
      <c r="E4" s="61"/>
      <c r="F4" s="61"/>
    </row>
    <row r="5" spans="1:6" ht="15" customHeight="1">
      <c r="A5" s="61"/>
      <c r="B5" s="61"/>
      <c r="C5" s="61"/>
      <c r="D5" s="61"/>
      <c r="E5" s="61"/>
      <c r="F5" s="61"/>
    </row>
    <row r="6" ht="13.5" thickBot="1"/>
    <row r="7" spans="1:6" ht="33" customHeight="1" thickBot="1">
      <c r="A7" s="24" t="s">
        <v>59</v>
      </c>
      <c r="B7" s="25" t="s">
        <v>7</v>
      </c>
      <c r="C7" s="25" t="s">
        <v>60</v>
      </c>
      <c r="D7" s="25" t="s">
        <v>61</v>
      </c>
      <c r="E7" s="25" t="s">
        <v>62</v>
      </c>
      <c r="F7" s="26" t="s">
        <v>63</v>
      </c>
    </row>
    <row r="8" spans="1:6" ht="30" customHeight="1" thickBot="1">
      <c r="A8" s="65" t="s">
        <v>66</v>
      </c>
      <c r="B8" s="66"/>
      <c r="C8" s="66"/>
      <c r="D8" s="66"/>
      <c r="E8" s="66"/>
      <c r="F8" s="67"/>
    </row>
    <row r="9" spans="1:6" ht="30" customHeight="1">
      <c r="A9" s="49" t="s">
        <v>76</v>
      </c>
      <c r="B9" s="32">
        <v>1133</v>
      </c>
      <c r="C9" s="32">
        <v>457</v>
      </c>
      <c r="D9" s="32">
        <v>27</v>
      </c>
      <c r="E9" s="50">
        <f>B9+C9</f>
        <v>1590</v>
      </c>
      <c r="F9" s="51">
        <v>1</v>
      </c>
    </row>
    <row r="10" spans="1:6" ht="30" customHeight="1" thickBot="1">
      <c r="A10" s="52" t="s">
        <v>20</v>
      </c>
      <c r="B10" s="42">
        <v>1131</v>
      </c>
      <c r="C10" s="42">
        <v>455</v>
      </c>
      <c r="D10" s="42">
        <v>48</v>
      </c>
      <c r="E10" s="53">
        <f>B10+C10</f>
        <v>1586</v>
      </c>
      <c r="F10" s="54">
        <v>2</v>
      </c>
    </row>
    <row r="11" spans="1:6" ht="30" customHeight="1" thickBot="1">
      <c r="A11" s="65" t="s">
        <v>77</v>
      </c>
      <c r="B11" s="66"/>
      <c r="C11" s="66"/>
      <c r="D11" s="66"/>
      <c r="E11" s="66"/>
      <c r="F11" s="67"/>
    </row>
    <row r="12" spans="1:6" ht="30" customHeight="1">
      <c r="A12" s="49" t="s">
        <v>71</v>
      </c>
      <c r="B12" s="32">
        <v>1156</v>
      </c>
      <c r="C12" s="32">
        <v>491</v>
      </c>
      <c r="D12" s="32">
        <v>26</v>
      </c>
      <c r="E12" s="50">
        <f>B12+C12</f>
        <v>1647</v>
      </c>
      <c r="F12" s="55">
        <v>1</v>
      </c>
    </row>
    <row r="13" spans="1:6" ht="30" customHeight="1">
      <c r="A13" s="56" t="s">
        <v>78</v>
      </c>
      <c r="B13" s="36">
        <v>1141</v>
      </c>
      <c r="C13" s="36">
        <v>445</v>
      </c>
      <c r="D13" s="36">
        <v>36</v>
      </c>
      <c r="E13" s="57">
        <f>B13+C13</f>
        <v>1586</v>
      </c>
      <c r="F13" s="58">
        <v>2</v>
      </c>
    </row>
    <row r="14" spans="1:6" ht="30" customHeight="1">
      <c r="A14" s="56" t="s">
        <v>79</v>
      </c>
      <c r="B14" s="36">
        <v>1129</v>
      </c>
      <c r="C14" s="36">
        <v>394</v>
      </c>
      <c r="D14" s="36">
        <v>58</v>
      </c>
      <c r="E14" s="57">
        <f>B14+C14</f>
        <v>1523</v>
      </c>
      <c r="F14" s="58">
        <v>3</v>
      </c>
    </row>
    <row r="15" spans="1:6" ht="30" customHeight="1" thickBot="1">
      <c r="A15" s="52" t="s">
        <v>80</v>
      </c>
      <c r="B15" s="42">
        <v>1070</v>
      </c>
      <c r="C15" s="42">
        <v>370</v>
      </c>
      <c r="D15" s="42">
        <v>62</v>
      </c>
      <c r="E15" s="53">
        <f>B15+C15</f>
        <v>1440</v>
      </c>
      <c r="F15" s="54">
        <v>4</v>
      </c>
    </row>
    <row r="16" spans="1:6" ht="34.5" customHeight="1">
      <c r="A16" s="68" t="s">
        <v>81</v>
      </c>
      <c r="B16" s="68"/>
      <c r="C16" s="68"/>
      <c r="D16" s="68"/>
      <c r="E16" s="68"/>
      <c r="F16" s="68"/>
    </row>
    <row r="17" spans="1:6" ht="34.5" customHeight="1">
      <c r="A17" s="69"/>
      <c r="B17" s="69"/>
      <c r="C17" s="69"/>
      <c r="D17" s="69"/>
      <c r="E17" s="69"/>
      <c r="F17" s="69"/>
    </row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</sheetData>
  <mergeCells count="5">
    <mergeCell ref="A16:F17"/>
    <mergeCell ref="A2:F3"/>
    <mergeCell ref="A4:F5"/>
    <mergeCell ref="A8:F8"/>
    <mergeCell ref="A11:F11"/>
  </mergeCells>
  <conditionalFormatting sqref="E9:E10 E12:E15">
    <cfRule type="cellIs" priority="1" dxfId="5" operator="equal" stopIfTrue="1">
      <formula>0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H4" sqref="H4"/>
    </sheetView>
  </sheetViews>
  <sheetFormatPr defaultColWidth="11.421875" defaultRowHeight="12.75"/>
  <cols>
    <col min="1" max="1" width="21.00390625" style="0" customWidth="1"/>
    <col min="2" max="2" width="8.7109375" style="0" customWidth="1"/>
    <col min="4" max="7" width="7.57421875" style="0" customWidth="1"/>
    <col min="8" max="8" width="4.57421875" style="0" customWidth="1"/>
    <col min="9" max="9" width="17.28125" style="0" customWidth="1"/>
    <col min="10" max="10" width="7.421875" style="0" customWidth="1"/>
    <col min="12" max="15" width="7.57421875" style="0" customWidth="1"/>
  </cols>
  <sheetData>
    <row r="1" spans="1:15" ht="33.75">
      <c r="A1" s="70" t="s">
        <v>82</v>
      </c>
      <c r="B1" s="71"/>
      <c r="C1" s="72"/>
      <c r="D1" s="72"/>
      <c r="E1" s="73"/>
      <c r="F1" s="72"/>
      <c r="G1" s="72"/>
      <c r="H1" s="71"/>
      <c r="I1" s="71"/>
      <c r="J1" s="74" t="s">
        <v>83</v>
      </c>
      <c r="K1" s="71"/>
      <c r="L1" s="71"/>
      <c r="M1" s="71"/>
      <c r="N1" s="71"/>
      <c r="O1" s="71"/>
    </row>
    <row r="2" spans="1:15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">
      <c r="A3" s="75" t="s">
        <v>84</v>
      </c>
      <c r="B3" s="76" t="s">
        <v>85</v>
      </c>
      <c r="C3" s="71"/>
      <c r="D3" s="71"/>
      <c r="E3" s="71"/>
      <c r="F3" s="71" t="s">
        <v>86</v>
      </c>
      <c r="G3" s="71"/>
      <c r="H3" s="76" t="s">
        <v>159</v>
      </c>
      <c r="I3" s="71"/>
      <c r="J3" s="71"/>
      <c r="K3" s="71"/>
      <c r="L3" s="71" t="s">
        <v>87</v>
      </c>
      <c r="M3" s="77">
        <v>41048</v>
      </c>
      <c r="N3" s="78"/>
      <c r="O3" s="71"/>
    </row>
    <row r="4" spans="1:15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5.75">
      <c r="A5" s="79" t="s">
        <v>88</v>
      </c>
      <c r="B5" s="80" t="s">
        <v>91</v>
      </c>
      <c r="C5" s="81"/>
      <c r="D5" s="82"/>
      <c r="E5" s="81"/>
      <c r="F5" s="81"/>
      <c r="G5" s="81"/>
      <c r="H5" s="81"/>
      <c r="I5" s="79" t="s">
        <v>88</v>
      </c>
      <c r="J5" s="83" t="s">
        <v>92</v>
      </c>
      <c r="K5" s="81"/>
      <c r="L5" s="81"/>
      <c r="M5" s="81"/>
      <c r="N5" s="81"/>
      <c r="O5" s="81"/>
    </row>
    <row r="6" spans="1:15" ht="12.75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</row>
    <row r="7" spans="1:15" ht="15.75">
      <c r="A7" s="84" t="s">
        <v>89</v>
      </c>
      <c r="B7" s="85" t="s">
        <v>90</v>
      </c>
      <c r="C7" s="85" t="s">
        <v>6</v>
      </c>
      <c r="D7" s="84" t="s">
        <v>7</v>
      </c>
      <c r="E7" s="84" t="s">
        <v>8</v>
      </c>
      <c r="F7" s="84" t="s">
        <v>10</v>
      </c>
      <c r="G7" s="84" t="s">
        <v>9</v>
      </c>
      <c r="H7" s="86"/>
      <c r="I7" s="84" t="s">
        <v>89</v>
      </c>
      <c r="J7" s="85" t="s">
        <v>90</v>
      </c>
      <c r="K7" s="85" t="s">
        <v>6</v>
      </c>
      <c r="L7" s="84" t="s">
        <v>7</v>
      </c>
      <c r="M7" s="84" t="s">
        <v>8</v>
      </c>
      <c r="N7" s="84" t="s">
        <v>10</v>
      </c>
      <c r="O7" s="84" t="s">
        <v>9</v>
      </c>
    </row>
    <row r="8" spans="1:15" ht="15">
      <c r="A8" s="87" t="s">
        <v>93</v>
      </c>
      <c r="B8" s="88">
        <v>34410</v>
      </c>
      <c r="C8" s="89" t="s">
        <v>94</v>
      </c>
      <c r="D8" s="90">
        <v>370</v>
      </c>
      <c r="E8" s="90">
        <v>139</v>
      </c>
      <c r="F8" s="91">
        <v>12</v>
      </c>
      <c r="G8" s="92">
        <v>509</v>
      </c>
      <c r="H8" s="93"/>
      <c r="I8" s="87" t="s">
        <v>95</v>
      </c>
      <c r="J8" s="88">
        <v>24611</v>
      </c>
      <c r="K8" s="89" t="s">
        <v>96</v>
      </c>
      <c r="L8" s="90">
        <v>373</v>
      </c>
      <c r="M8" s="90">
        <v>116</v>
      </c>
      <c r="N8" s="91">
        <v>15</v>
      </c>
      <c r="O8" s="92">
        <v>489</v>
      </c>
    </row>
    <row r="9" spans="1:15" ht="15">
      <c r="A9" s="87" t="s">
        <v>97</v>
      </c>
      <c r="B9" s="88">
        <v>26277</v>
      </c>
      <c r="C9" s="89" t="s">
        <v>98</v>
      </c>
      <c r="D9" s="90">
        <v>390</v>
      </c>
      <c r="E9" s="90">
        <v>217</v>
      </c>
      <c r="F9" s="90">
        <v>1</v>
      </c>
      <c r="G9" s="92">
        <v>607</v>
      </c>
      <c r="H9" s="93"/>
      <c r="I9" s="87" t="s">
        <v>99</v>
      </c>
      <c r="J9" s="88">
        <v>24241</v>
      </c>
      <c r="K9" s="89" t="s">
        <v>100</v>
      </c>
      <c r="L9" s="90">
        <v>374</v>
      </c>
      <c r="M9" s="90">
        <v>183</v>
      </c>
      <c r="N9" s="90">
        <v>6</v>
      </c>
      <c r="O9" s="92">
        <v>557</v>
      </c>
    </row>
    <row r="10" spans="1:15" ht="15">
      <c r="A10" s="87" t="s">
        <v>101</v>
      </c>
      <c r="B10" s="88">
        <v>26771</v>
      </c>
      <c r="C10" s="89" t="s">
        <v>102</v>
      </c>
      <c r="D10" s="90">
        <v>358</v>
      </c>
      <c r="E10" s="90">
        <v>212</v>
      </c>
      <c r="F10" s="90">
        <v>4</v>
      </c>
      <c r="G10" s="92">
        <v>570</v>
      </c>
      <c r="H10" s="93"/>
      <c r="I10" s="87" t="s">
        <v>103</v>
      </c>
      <c r="J10" s="88">
        <v>27676</v>
      </c>
      <c r="K10" s="89">
        <v>841739</v>
      </c>
      <c r="L10" s="90">
        <v>366</v>
      </c>
      <c r="M10" s="90">
        <v>172</v>
      </c>
      <c r="N10" s="90">
        <v>5</v>
      </c>
      <c r="O10" s="92">
        <v>538</v>
      </c>
    </row>
    <row r="11" spans="1:15" ht="15">
      <c r="A11" s="87" t="s">
        <v>104</v>
      </c>
      <c r="B11" s="88">
        <v>33519</v>
      </c>
      <c r="C11" s="89" t="s">
        <v>105</v>
      </c>
      <c r="D11" s="90">
        <v>358</v>
      </c>
      <c r="E11" s="90">
        <v>166</v>
      </c>
      <c r="F11" s="90">
        <v>3</v>
      </c>
      <c r="G11" s="92">
        <v>524</v>
      </c>
      <c r="H11" s="93"/>
      <c r="I11" s="87" t="s">
        <v>106</v>
      </c>
      <c r="J11" s="88">
        <v>26320</v>
      </c>
      <c r="K11" s="89" t="s">
        <v>107</v>
      </c>
      <c r="L11" s="90">
        <v>347</v>
      </c>
      <c r="M11" s="90">
        <v>159</v>
      </c>
      <c r="N11" s="90">
        <v>7</v>
      </c>
      <c r="O11" s="92">
        <v>506</v>
      </c>
    </row>
    <row r="12" spans="1:15" ht="15">
      <c r="A12" s="87" t="s">
        <v>108</v>
      </c>
      <c r="B12" s="88">
        <v>33445</v>
      </c>
      <c r="C12" s="89" t="s">
        <v>109</v>
      </c>
      <c r="D12" s="90">
        <v>368</v>
      </c>
      <c r="E12" s="90">
        <v>164</v>
      </c>
      <c r="F12" s="90">
        <v>9</v>
      </c>
      <c r="G12" s="92">
        <v>532</v>
      </c>
      <c r="H12" s="93"/>
      <c r="I12" s="87" t="s">
        <v>110</v>
      </c>
      <c r="J12" s="88">
        <v>24189</v>
      </c>
      <c r="K12" s="89">
        <v>889353</v>
      </c>
      <c r="L12" s="90">
        <v>328</v>
      </c>
      <c r="M12" s="90">
        <v>155</v>
      </c>
      <c r="N12" s="90">
        <v>6</v>
      </c>
      <c r="O12" s="92">
        <v>483</v>
      </c>
    </row>
    <row r="13" spans="1:15" ht="15">
      <c r="A13" s="87" t="s">
        <v>111</v>
      </c>
      <c r="B13" s="88">
        <v>34223</v>
      </c>
      <c r="C13" s="89" t="s">
        <v>112</v>
      </c>
      <c r="D13" s="90">
        <v>377</v>
      </c>
      <c r="E13" s="90">
        <v>234</v>
      </c>
      <c r="F13" s="90">
        <v>1</v>
      </c>
      <c r="G13" s="92">
        <v>611</v>
      </c>
      <c r="H13" s="93"/>
      <c r="I13" s="87" t="s">
        <v>113</v>
      </c>
      <c r="J13" s="88">
        <v>24441</v>
      </c>
      <c r="K13" s="89">
        <v>798734</v>
      </c>
      <c r="L13" s="90">
        <v>358</v>
      </c>
      <c r="M13" s="90">
        <v>176</v>
      </c>
      <c r="N13" s="90">
        <v>3</v>
      </c>
      <c r="O13" s="92">
        <v>534</v>
      </c>
    </row>
    <row r="14" spans="1:15" ht="18">
      <c r="A14" s="94" t="s">
        <v>63</v>
      </c>
      <c r="B14" s="95">
        <v>1</v>
      </c>
      <c r="C14" s="96"/>
      <c r="D14" s="97">
        <v>2221</v>
      </c>
      <c r="E14" s="97">
        <v>1132</v>
      </c>
      <c r="F14" s="97">
        <v>30</v>
      </c>
      <c r="G14" s="97">
        <v>3353</v>
      </c>
      <c r="H14" s="98"/>
      <c r="I14" s="94" t="s">
        <v>63</v>
      </c>
      <c r="J14" s="95">
        <v>6</v>
      </c>
      <c r="K14" s="96"/>
      <c r="L14" s="97">
        <v>2146</v>
      </c>
      <c r="M14" s="97">
        <v>961</v>
      </c>
      <c r="N14" s="97">
        <v>42</v>
      </c>
      <c r="O14" s="97">
        <v>3107</v>
      </c>
    </row>
    <row r="15" spans="1:15" ht="15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1:15" ht="15.75">
      <c r="A16" s="79" t="s">
        <v>88</v>
      </c>
      <c r="B16" s="83" t="s">
        <v>114</v>
      </c>
      <c r="C16" s="81"/>
      <c r="D16" s="81"/>
      <c r="E16" s="81"/>
      <c r="F16" s="81"/>
      <c r="G16" s="81"/>
      <c r="H16" s="100"/>
      <c r="I16" s="79" t="s">
        <v>88</v>
      </c>
      <c r="J16" s="83" t="s">
        <v>4</v>
      </c>
      <c r="K16" s="81"/>
      <c r="L16" s="81"/>
      <c r="M16" s="81"/>
      <c r="N16" s="81"/>
      <c r="O16" s="81"/>
    </row>
    <row r="17" spans="1:15" ht="15">
      <c r="A17" s="71"/>
      <c r="B17" s="71"/>
      <c r="C17" s="71"/>
      <c r="D17" s="71"/>
      <c r="E17" s="71"/>
      <c r="F17" s="71"/>
      <c r="G17" s="71"/>
      <c r="H17" s="99"/>
      <c r="I17" s="71"/>
      <c r="J17" s="71"/>
      <c r="K17" s="71"/>
      <c r="L17" s="71"/>
      <c r="M17" s="71"/>
      <c r="N17" s="71"/>
      <c r="O17" s="71"/>
    </row>
    <row r="18" spans="1:15" ht="15">
      <c r="A18" s="84" t="s">
        <v>89</v>
      </c>
      <c r="B18" s="85" t="s">
        <v>90</v>
      </c>
      <c r="C18" s="85" t="s">
        <v>6</v>
      </c>
      <c r="D18" s="84" t="s">
        <v>7</v>
      </c>
      <c r="E18" s="84" t="s">
        <v>8</v>
      </c>
      <c r="F18" s="84" t="s">
        <v>10</v>
      </c>
      <c r="G18" s="84" t="s">
        <v>9</v>
      </c>
      <c r="H18" s="99"/>
      <c r="I18" s="84" t="s">
        <v>89</v>
      </c>
      <c r="J18" s="85" t="s">
        <v>90</v>
      </c>
      <c r="K18" s="85" t="s">
        <v>6</v>
      </c>
      <c r="L18" s="84" t="s">
        <v>7</v>
      </c>
      <c r="M18" s="84" t="s">
        <v>8</v>
      </c>
      <c r="N18" s="84" t="s">
        <v>10</v>
      </c>
      <c r="O18" s="84" t="s">
        <v>9</v>
      </c>
    </row>
    <row r="19" spans="1:15" ht="15">
      <c r="A19" s="87" t="s">
        <v>115</v>
      </c>
      <c r="B19" s="88">
        <v>19953</v>
      </c>
      <c r="C19" s="89" t="s">
        <v>116</v>
      </c>
      <c r="D19" s="90">
        <v>363</v>
      </c>
      <c r="E19" s="90">
        <v>169</v>
      </c>
      <c r="F19" s="91">
        <v>5</v>
      </c>
      <c r="G19" s="92">
        <v>532</v>
      </c>
      <c r="H19" s="99"/>
      <c r="I19" s="87" t="s">
        <v>117</v>
      </c>
      <c r="J19" s="88">
        <v>32511</v>
      </c>
      <c r="K19" s="89" t="s">
        <v>118</v>
      </c>
      <c r="L19" s="90">
        <v>353</v>
      </c>
      <c r="M19" s="90">
        <v>163</v>
      </c>
      <c r="N19" s="91">
        <v>5</v>
      </c>
      <c r="O19" s="92">
        <v>516</v>
      </c>
    </row>
    <row r="20" spans="1:15" ht="15">
      <c r="A20" s="87" t="s">
        <v>119</v>
      </c>
      <c r="B20" s="88">
        <v>23571</v>
      </c>
      <c r="C20" s="89" t="s">
        <v>120</v>
      </c>
      <c r="D20" s="90">
        <v>371</v>
      </c>
      <c r="E20" s="90">
        <v>166</v>
      </c>
      <c r="F20" s="90">
        <v>7</v>
      </c>
      <c r="G20" s="92">
        <v>537</v>
      </c>
      <c r="H20" s="99"/>
      <c r="I20" s="87" t="s">
        <v>121</v>
      </c>
      <c r="J20" s="88">
        <v>31556</v>
      </c>
      <c r="K20" s="89" t="s">
        <v>122</v>
      </c>
      <c r="L20" s="90">
        <v>383</v>
      </c>
      <c r="M20" s="90">
        <v>147</v>
      </c>
      <c r="N20" s="90">
        <v>11</v>
      </c>
      <c r="O20" s="92">
        <v>530</v>
      </c>
    </row>
    <row r="21" spans="1:15" ht="15">
      <c r="A21" s="87" t="s">
        <v>123</v>
      </c>
      <c r="B21" s="88">
        <v>21310</v>
      </c>
      <c r="C21" s="89" t="s">
        <v>124</v>
      </c>
      <c r="D21" s="90">
        <v>366</v>
      </c>
      <c r="E21" s="90">
        <v>162</v>
      </c>
      <c r="F21" s="90">
        <v>12</v>
      </c>
      <c r="G21" s="92">
        <v>528</v>
      </c>
      <c r="H21" s="99"/>
      <c r="I21" s="87" t="s">
        <v>125</v>
      </c>
      <c r="J21" s="88">
        <v>21064</v>
      </c>
      <c r="K21" s="89" t="s">
        <v>126</v>
      </c>
      <c r="L21" s="90">
        <v>373</v>
      </c>
      <c r="M21" s="90">
        <v>170</v>
      </c>
      <c r="N21" s="90">
        <v>2</v>
      </c>
      <c r="O21" s="92">
        <v>543</v>
      </c>
    </row>
    <row r="22" spans="1:15" ht="15">
      <c r="A22" s="87" t="s">
        <v>127</v>
      </c>
      <c r="B22" s="88">
        <v>34639</v>
      </c>
      <c r="C22" s="89" t="s">
        <v>128</v>
      </c>
      <c r="D22" s="90">
        <v>343</v>
      </c>
      <c r="E22" s="90">
        <v>170</v>
      </c>
      <c r="F22" s="90">
        <v>14</v>
      </c>
      <c r="G22" s="92">
        <v>513</v>
      </c>
      <c r="H22" s="99"/>
      <c r="I22" s="87" t="s">
        <v>129</v>
      </c>
      <c r="J22" s="88">
        <v>25217</v>
      </c>
      <c r="K22" s="89" t="s">
        <v>130</v>
      </c>
      <c r="L22" s="90">
        <v>336</v>
      </c>
      <c r="M22" s="90">
        <v>175</v>
      </c>
      <c r="N22" s="90">
        <v>6</v>
      </c>
      <c r="O22" s="92">
        <v>511</v>
      </c>
    </row>
    <row r="23" spans="1:15" ht="15">
      <c r="A23" s="87" t="s">
        <v>131</v>
      </c>
      <c r="B23" s="88">
        <v>22078</v>
      </c>
      <c r="C23" s="89">
        <v>851307</v>
      </c>
      <c r="D23" s="90">
        <v>356</v>
      </c>
      <c r="E23" s="90">
        <v>177</v>
      </c>
      <c r="F23" s="90">
        <v>6</v>
      </c>
      <c r="G23" s="92">
        <v>533</v>
      </c>
      <c r="H23" s="99"/>
      <c r="I23" s="87" t="s">
        <v>132</v>
      </c>
      <c r="J23" s="88">
        <v>19942</v>
      </c>
      <c r="K23" s="89" t="s">
        <v>133</v>
      </c>
      <c r="L23" s="90">
        <v>340</v>
      </c>
      <c r="M23" s="90">
        <v>169</v>
      </c>
      <c r="N23" s="90">
        <v>5</v>
      </c>
      <c r="O23" s="92">
        <v>509</v>
      </c>
    </row>
    <row r="24" spans="1:15" ht="15">
      <c r="A24" s="87" t="s">
        <v>134</v>
      </c>
      <c r="B24" s="88">
        <v>25313</v>
      </c>
      <c r="C24" s="89" t="s">
        <v>135</v>
      </c>
      <c r="D24" s="90">
        <v>361</v>
      </c>
      <c r="E24" s="90">
        <v>190</v>
      </c>
      <c r="F24" s="90">
        <v>1</v>
      </c>
      <c r="G24" s="92">
        <v>551</v>
      </c>
      <c r="H24" s="99"/>
      <c r="I24" s="87" t="s">
        <v>136</v>
      </c>
      <c r="J24" s="88">
        <v>23271</v>
      </c>
      <c r="K24" s="89" t="s">
        <v>137</v>
      </c>
      <c r="L24" s="90">
        <v>361</v>
      </c>
      <c r="M24" s="90">
        <v>172</v>
      </c>
      <c r="N24" s="90">
        <v>4</v>
      </c>
      <c r="O24" s="92">
        <v>533</v>
      </c>
    </row>
    <row r="25" spans="1:15" ht="18">
      <c r="A25" s="94" t="s">
        <v>63</v>
      </c>
      <c r="B25" s="95">
        <v>2</v>
      </c>
      <c r="C25" s="96"/>
      <c r="D25" s="97">
        <v>2160</v>
      </c>
      <c r="E25" s="97">
        <v>1034</v>
      </c>
      <c r="F25" s="97">
        <v>45</v>
      </c>
      <c r="G25" s="97">
        <v>3194</v>
      </c>
      <c r="H25" s="99"/>
      <c r="I25" s="94" t="s">
        <v>63</v>
      </c>
      <c r="J25" s="95">
        <v>4</v>
      </c>
      <c r="K25" s="96"/>
      <c r="L25" s="97">
        <v>2146</v>
      </c>
      <c r="M25" s="97">
        <v>996</v>
      </c>
      <c r="N25" s="97">
        <v>33</v>
      </c>
      <c r="O25" s="97">
        <v>3142</v>
      </c>
    </row>
    <row r="26" spans="1:15" ht="1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</row>
    <row r="27" spans="1:15" ht="15.75">
      <c r="A27" s="79" t="s">
        <v>88</v>
      </c>
      <c r="B27" s="83" t="s">
        <v>46</v>
      </c>
      <c r="C27" s="81"/>
      <c r="D27" s="81"/>
      <c r="E27" s="81"/>
      <c r="F27" s="81"/>
      <c r="G27" s="81"/>
      <c r="H27" s="100"/>
      <c r="I27" s="79" t="s">
        <v>88</v>
      </c>
      <c r="J27" s="83" t="s">
        <v>138</v>
      </c>
      <c r="K27" s="81"/>
      <c r="L27" s="81"/>
      <c r="M27" s="81"/>
      <c r="N27" s="81"/>
      <c r="O27" s="81"/>
    </row>
    <row r="28" spans="1:15" ht="15">
      <c r="A28" s="71"/>
      <c r="B28" s="71"/>
      <c r="C28" s="71"/>
      <c r="D28" s="71"/>
      <c r="E28" s="71"/>
      <c r="F28" s="71"/>
      <c r="G28" s="71"/>
      <c r="H28" s="99"/>
      <c r="I28" s="71"/>
      <c r="J28" s="71"/>
      <c r="K28" s="71"/>
      <c r="L28" s="71"/>
      <c r="M28" s="71"/>
      <c r="N28" s="71"/>
      <c r="O28" s="71"/>
    </row>
    <row r="29" spans="1:15" ht="15">
      <c r="A29" s="84" t="s">
        <v>89</v>
      </c>
      <c r="B29" s="85" t="s">
        <v>90</v>
      </c>
      <c r="C29" s="85" t="s">
        <v>6</v>
      </c>
      <c r="D29" s="84" t="s">
        <v>7</v>
      </c>
      <c r="E29" s="84" t="s">
        <v>8</v>
      </c>
      <c r="F29" s="84" t="s">
        <v>10</v>
      </c>
      <c r="G29" s="84" t="s">
        <v>9</v>
      </c>
      <c r="H29" s="99"/>
      <c r="I29" s="84" t="s">
        <v>89</v>
      </c>
      <c r="J29" s="85" t="s">
        <v>90</v>
      </c>
      <c r="K29" s="85" t="s">
        <v>6</v>
      </c>
      <c r="L29" s="84" t="s">
        <v>7</v>
      </c>
      <c r="M29" s="84" t="s">
        <v>8</v>
      </c>
      <c r="N29" s="84" t="s">
        <v>10</v>
      </c>
      <c r="O29" s="84" t="s">
        <v>9</v>
      </c>
    </row>
    <row r="30" spans="1:15" ht="15">
      <c r="A30" s="87" t="s">
        <v>139</v>
      </c>
      <c r="B30" s="88">
        <v>23064</v>
      </c>
      <c r="C30" s="89">
        <v>791789</v>
      </c>
      <c r="D30" s="90">
        <v>368</v>
      </c>
      <c r="E30" s="90">
        <v>176</v>
      </c>
      <c r="F30" s="91">
        <v>4</v>
      </c>
      <c r="G30" s="92">
        <v>544</v>
      </c>
      <c r="H30" s="99"/>
      <c r="I30" s="87" t="s">
        <v>140</v>
      </c>
      <c r="J30" s="88">
        <v>20605</v>
      </c>
      <c r="K30" s="89" t="s">
        <v>141</v>
      </c>
      <c r="L30" s="90">
        <v>366</v>
      </c>
      <c r="M30" s="90">
        <v>148</v>
      </c>
      <c r="N30" s="91">
        <v>6</v>
      </c>
      <c r="O30" s="92">
        <v>514</v>
      </c>
    </row>
    <row r="31" spans="1:15" ht="15">
      <c r="A31" s="87" t="s">
        <v>142</v>
      </c>
      <c r="B31" s="88">
        <v>24509</v>
      </c>
      <c r="C31" s="89" t="s">
        <v>143</v>
      </c>
      <c r="D31" s="90">
        <v>367</v>
      </c>
      <c r="E31" s="90">
        <v>168</v>
      </c>
      <c r="F31" s="90">
        <v>4</v>
      </c>
      <c r="G31" s="92">
        <v>535</v>
      </c>
      <c r="H31" s="99"/>
      <c r="I31" s="87" t="s">
        <v>144</v>
      </c>
      <c r="J31" s="88">
        <v>20070</v>
      </c>
      <c r="K31" s="89" t="s">
        <v>145</v>
      </c>
      <c r="L31" s="90">
        <v>360</v>
      </c>
      <c r="M31" s="90">
        <v>167</v>
      </c>
      <c r="N31" s="90">
        <v>4</v>
      </c>
      <c r="O31" s="92">
        <v>527</v>
      </c>
    </row>
    <row r="32" spans="1:15" ht="15">
      <c r="A32" s="87" t="s">
        <v>146</v>
      </c>
      <c r="B32" s="88">
        <v>32430</v>
      </c>
      <c r="C32" s="89">
        <v>899631</v>
      </c>
      <c r="D32" s="90">
        <v>369</v>
      </c>
      <c r="E32" s="90">
        <v>131</v>
      </c>
      <c r="F32" s="90">
        <v>15</v>
      </c>
      <c r="G32" s="92">
        <v>500</v>
      </c>
      <c r="H32" s="99"/>
      <c r="I32" s="87" t="s">
        <v>147</v>
      </c>
      <c r="J32" s="88">
        <v>31951</v>
      </c>
      <c r="K32" s="89" t="s">
        <v>148</v>
      </c>
      <c r="L32" s="90">
        <v>385</v>
      </c>
      <c r="M32" s="90">
        <v>160</v>
      </c>
      <c r="N32" s="90">
        <v>12</v>
      </c>
      <c r="O32" s="92">
        <v>545</v>
      </c>
    </row>
    <row r="33" spans="1:15" ht="15">
      <c r="A33" s="87" t="s">
        <v>149</v>
      </c>
      <c r="B33" s="88">
        <v>32540</v>
      </c>
      <c r="C33" s="89">
        <v>831591</v>
      </c>
      <c r="D33" s="90">
        <v>370</v>
      </c>
      <c r="E33" s="90">
        <v>166</v>
      </c>
      <c r="F33" s="90">
        <v>6</v>
      </c>
      <c r="G33" s="92">
        <v>536</v>
      </c>
      <c r="H33" s="99"/>
      <c r="I33" s="87" t="s">
        <v>150</v>
      </c>
      <c r="J33" s="88">
        <v>28894</v>
      </c>
      <c r="K33" s="89" t="s">
        <v>151</v>
      </c>
      <c r="L33" s="90">
        <v>350</v>
      </c>
      <c r="M33" s="90">
        <v>172</v>
      </c>
      <c r="N33" s="90">
        <v>9</v>
      </c>
      <c r="O33" s="92">
        <v>522</v>
      </c>
    </row>
    <row r="34" spans="1:15" ht="15">
      <c r="A34" s="87" t="s">
        <v>152</v>
      </c>
      <c r="B34" s="88">
        <v>24557</v>
      </c>
      <c r="C34" s="89">
        <v>876019</v>
      </c>
      <c r="D34" s="90">
        <v>345</v>
      </c>
      <c r="E34" s="90">
        <v>145</v>
      </c>
      <c r="F34" s="90">
        <v>8</v>
      </c>
      <c r="G34" s="92">
        <v>490</v>
      </c>
      <c r="H34" s="99"/>
      <c r="I34" s="87" t="s">
        <v>153</v>
      </c>
      <c r="J34" s="88">
        <v>29466</v>
      </c>
      <c r="K34" s="89" t="s">
        <v>154</v>
      </c>
      <c r="L34" s="90">
        <v>354</v>
      </c>
      <c r="M34" s="90">
        <v>171</v>
      </c>
      <c r="N34" s="90">
        <v>6</v>
      </c>
      <c r="O34" s="92">
        <v>525</v>
      </c>
    </row>
    <row r="35" spans="1:15" ht="15">
      <c r="A35" s="87" t="s">
        <v>155</v>
      </c>
      <c r="B35" s="88">
        <v>27434</v>
      </c>
      <c r="C35" s="89" t="s">
        <v>156</v>
      </c>
      <c r="D35" s="90">
        <v>345</v>
      </c>
      <c r="E35" s="90">
        <v>178</v>
      </c>
      <c r="F35" s="90">
        <v>4</v>
      </c>
      <c r="G35" s="92">
        <v>523</v>
      </c>
      <c r="H35" s="99"/>
      <c r="I35" s="87" t="s">
        <v>157</v>
      </c>
      <c r="J35" s="88">
        <v>28889</v>
      </c>
      <c r="K35" s="89" t="s">
        <v>158</v>
      </c>
      <c r="L35" s="90">
        <v>358</v>
      </c>
      <c r="M35" s="90">
        <v>168</v>
      </c>
      <c r="N35" s="90">
        <v>6</v>
      </c>
      <c r="O35" s="92">
        <v>526</v>
      </c>
    </row>
    <row r="36" spans="1:15" ht="18">
      <c r="A36" s="94" t="s">
        <v>63</v>
      </c>
      <c r="B36" s="95">
        <v>5</v>
      </c>
      <c r="C36" s="96"/>
      <c r="D36" s="97">
        <v>2164</v>
      </c>
      <c r="E36" s="97">
        <v>964</v>
      </c>
      <c r="F36" s="97">
        <v>41</v>
      </c>
      <c r="G36" s="97">
        <v>3128</v>
      </c>
      <c r="H36" s="99"/>
      <c r="I36" s="94" t="s">
        <v>63</v>
      </c>
      <c r="J36" s="95">
        <v>3</v>
      </c>
      <c r="K36" s="96"/>
      <c r="L36" s="97">
        <v>2173</v>
      </c>
      <c r="M36" s="97">
        <v>986</v>
      </c>
      <c r="N36" s="97">
        <v>43</v>
      </c>
      <c r="O36" s="97">
        <v>3159</v>
      </c>
    </row>
    <row r="37" spans="1:15" ht="15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</dc:creator>
  <cp:keywords/>
  <dc:description/>
  <cp:lastModifiedBy>Gert</cp:lastModifiedBy>
  <cp:lastPrinted>2012-02-19T16:48:35Z</cp:lastPrinted>
  <dcterms:created xsi:type="dcterms:W3CDTF">2012-02-19T16:42:47Z</dcterms:created>
  <dcterms:modified xsi:type="dcterms:W3CDTF">2012-05-26T18:52:11Z</dcterms:modified>
  <cp:category/>
  <cp:version/>
  <cp:contentType/>
  <cp:contentStatus/>
</cp:coreProperties>
</file>